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-440" windowWidth="38400" windowHeight="21600" tabRatio="759"/>
  </bookViews>
  <sheets>
    <sheet name="Exhibitor Log In Sheet" sheetId="8" r:id="rId1"/>
    <sheet name="Entries Listing" sheetId="10" r:id="rId2"/>
    <sheet name="Secretary Book" sheetId="1" r:id="rId3"/>
    <sheet name="Bench Reports" sheetId="2" r:id="rId4"/>
    <sheet name="Judges Show Report" sheetId="4" r:id="rId5"/>
    <sheet name="Judges Grand Champion Report" sheetId="5" r:id="rId6"/>
    <sheet name="Novice Class Section" sheetId="6" r:id="rId7"/>
    <sheet name="Advanced Class Section" sheetId="7" r:id="rId8"/>
    <sheet name="Points Regional &amp; Specialty" sheetId="11" r:id="rId9"/>
    <sheet name="Awarding Points" sheetId="9" r:id="rId10"/>
    <sheet name="Class Lookup" sheetId="12" state="hidden" r:id="rId11"/>
  </sheets>
  <definedNames>
    <definedName name="Class">'Class Lookup'!$A$2:$C$409</definedName>
    <definedName name="Entries">'Entries Listing'!$A$4:$K$250</definedName>
    <definedName name="_xlnm.Print_Area" localSheetId="1">'Entries Listing'!$A$1:$K$206</definedName>
    <definedName name="_xlnm.Print_Area" localSheetId="0">'Exhibitor Log In Sheet'!$A$1:$H$46</definedName>
    <definedName name="_xlnm.Print_Area" localSheetId="5">'Judges Grand Champion Report'!$A$1:$N$27</definedName>
    <definedName name="_xlnm.Print_Area" localSheetId="4">'Judges Show Report'!$A$1:$N$44</definedName>
    <definedName name="_xlnm.Print_Titles" localSheetId="7">'Advanced Class Section'!$1:$2</definedName>
    <definedName name="_xlnm.Print_Titles" localSheetId="6">'Novice Class Section'!$1:$2</definedName>
    <definedName name="_xlnm.Print_Titles" localSheetId="8">'Points Regional &amp; Specialty'!$1:$1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9" i="11" l="1"/>
  <c r="J49" i="11"/>
  <c r="I49" i="11"/>
  <c r="H49" i="11"/>
  <c r="G49" i="11"/>
  <c r="F49" i="11"/>
  <c r="E49" i="11"/>
  <c r="D49" i="11"/>
  <c r="C49" i="11"/>
  <c r="B49" i="11"/>
  <c r="K48" i="11"/>
  <c r="J48" i="11"/>
  <c r="I48" i="11"/>
  <c r="H48" i="11"/>
  <c r="G48" i="11"/>
  <c r="F48" i="11"/>
  <c r="E48" i="11"/>
  <c r="D48" i="11"/>
  <c r="C48" i="11"/>
  <c r="B48" i="11"/>
  <c r="K47" i="11"/>
  <c r="J47" i="11"/>
  <c r="I47" i="11"/>
  <c r="H47" i="11"/>
  <c r="G47" i="11"/>
  <c r="F47" i="11"/>
  <c r="E47" i="11"/>
  <c r="D47" i="11"/>
  <c r="C47" i="11"/>
  <c r="B47" i="11"/>
  <c r="D9" i="10"/>
  <c r="C9" i="10"/>
  <c r="D35" i="10"/>
  <c r="C35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C11" i="10"/>
  <c r="D11" i="10"/>
  <c r="C12" i="10"/>
  <c r="D12" i="10"/>
  <c r="D52" i="10"/>
  <c r="C52" i="10"/>
  <c r="D84" i="10"/>
  <c r="C84" i="10"/>
  <c r="C207" i="10"/>
  <c r="D207" i="10"/>
  <c r="C208" i="10"/>
  <c r="D208" i="10"/>
  <c r="C209" i="10"/>
  <c r="D209" i="10"/>
  <c r="C210" i="10"/>
  <c r="D210" i="10"/>
  <c r="C211" i="10"/>
  <c r="D211" i="10"/>
  <c r="C212" i="10"/>
  <c r="D212" i="10"/>
  <c r="C213" i="10"/>
  <c r="D213" i="10"/>
  <c r="C214" i="10"/>
  <c r="D214" i="10"/>
  <c r="C215" i="10"/>
  <c r="D215" i="10"/>
  <c r="C216" i="10"/>
  <c r="D216" i="10"/>
  <c r="C217" i="10"/>
  <c r="D217" i="10"/>
  <c r="C218" i="10"/>
  <c r="D218" i="10"/>
  <c r="C219" i="10"/>
  <c r="D219" i="10"/>
  <c r="C220" i="10"/>
  <c r="D220" i="10"/>
  <c r="C221" i="10"/>
  <c r="D221" i="10"/>
  <c r="C222" i="10"/>
  <c r="D222" i="10"/>
  <c r="C223" i="10"/>
  <c r="D223" i="10"/>
  <c r="C224" i="10"/>
  <c r="D224" i="10"/>
  <c r="C225" i="10"/>
  <c r="D225" i="10"/>
  <c r="C226" i="10"/>
  <c r="D226" i="10"/>
  <c r="C227" i="10"/>
  <c r="D227" i="10"/>
  <c r="C228" i="10"/>
  <c r="D228" i="10"/>
  <c r="C229" i="10"/>
  <c r="D229" i="10"/>
  <c r="C230" i="10"/>
  <c r="D230" i="10"/>
  <c r="C231" i="10"/>
  <c r="D231" i="10"/>
  <c r="C232" i="10"/>
  <c r="D232" i="10"/>
  <c r="C233" i="10"/>
  <c r="D233" i="10"/>
  <c r="C234" i="10"/>
  <c r="D234" i="10"/>
  <c r="C235" i="10"/>
  <c r="D235" i="10"/>
  <c r="C236" i="10"/>
  <c r="D236" i="10"/>
  <c r="C237" i="10"/>
  <c r="D237" i="10"/>
  <c r="C238" i="10"/>
  <c r="D238" i="10"/>
  <c r="C239" i="10"/>
  <c r="D239" i="10"/>
  <c r="C240" i="10"/>
  <c r="D240" i="10"/>
  <c r="C241" i="10"/>
  <c r="D241" i="10"/>
  <c r="C242" i="10"/>
  <c r="D242" i="10"/>
  <c r="C243" i="10"/>
  <c r="D243" i="10"/>
  <c r="C244" i="10"/>
  <c r="D244" i="10"/>
  <c r="C245" i="10"/>
  <c r="D245" i="10"/>
  <c r="C246" i="10"/>
  <c r="D246" i="10"/>
  <c r="C247" i="10"/>
  <c r="D247" i="10"/>
  <c r="C248" i="10"/>
  <c r="D248" i="10"/>
  <c r="C249" i="10"/>
  <c r="D249" i="10"/>
  <c r="C250" i="10"/>
  <c r="D250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200" i="10"/>
  <c r="C200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2" i="10"/>
  <c r="C192" i="10"/>
  <c r="D191" i="10"/>
  <c r="C191" i="10"/>
  <c r="D190" i="10"/>
  <c r="C190" i="10"/>
  <c r="D189" i="10"/>
  <c r="C189" i="10"/>
  <c r="D188" i="10"/>
  <c r="C188" i="10"/>
  <c r="D187" i="10"/>
  <c r="C187" i="10"/>
  <c r="D186" i="10"/>
  <c r="C186" i="10"/>
  <c r="D185" i="10"/>
  <c r="C185" i="10"/>
  <c r="D184" i="10"/>
  <c r="C184" i="10"/>
  <c r="D183" i="10"/>
  <c r="C183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6" i="10"/>
  <c r="C176" i="10"/>
  <c r="D175" i="10"/>
  <c r="C175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8" i="10"/>
  <c r="C168" i="10"/>
  <c r="D167" i="10"/>
  <c r="C167" i="10"/>
  <c r="D166" i="10"/>
  <c r="C166" i="10"/>
  <c r="D165" i="10"/>
  <c r="C165" i="10"/>
  <c r="D164" i="10"/>
  <c r="C164" i="10"/>
  <c r="D163" i="10"/>
  <c r="C163" i="10"/>
  <c r="D162" i="10"/>
  <c r="C162" i="10"/>
  <c r="D161" i="10"/>
  <c r="C161" i="10"/>
  <c r="D160" i="10"/>
  <c r="C160" i="10"/>
  <c r="D159" i="10"/>
  <c r="C159" i="10"/>
  <c r="D158" i="10"/>
  <c r="C158" i="10"/>
  <c r="D157" i="10"/>
  <c r="C157" i="10"/>
  <c r="D156" i="10"/>
  <c r="C156" i="10"/>
  <c r="D155" i="10"/>
  <c r="C155" i="10"/>
  <c r="D154" i="10"/>
  <c r="C154" i="10"/>
  <c r="D153" i="10"/>
  <c r="C153" i="10"/>
  <c r="D152" i="10"/>
  <c r="C152" i="10"/>
  <c r="D151" i="10"/>
  <c r="C151" i="10"/>
  <c r="D150" i="10"/>
  <c r="C150" i="10"/>
  <c r="D149" i="10"/>
  <c r="C149" i="10"/>
  <c r="D148" i="10"/>
  <c r="C148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40" i="10"/>
  <c r="C140" i="10"/>
  <c r="D139" i="10"/>
  <c r="C139" i="10"/>
  <c r="D138" i="10"/>
  <c r="C138" i="10"/>
  <c r="D137" i="10"/>
  <c r="C137" i="10"/>
  <c r="D136" i="10"/>
  <c r="C136" i="10"/>
  <c r="D135" i="10"/>
  <c r="C135" i="10"/>
  <c r="D134" i="10"/>
  <c r="C134" i="10"/>
  <c r="D133" i="10"/>
  <c r="C133" i="10"/>
  <c r="D132" i="10"/>
  <c r="C132" i="10"/>
  <c r="D131" i="10"/>
  <c r="C131" i="10"/>
  <c r="D130" i="10"/>
  <c r="C130" i="10"/>
  <c r="D129" i="10"/>
  <c r="C129" i="10"/>
  <c r="D128" i="10"/>
  <c r="C128" i="10"/>
  <c r="D127" i="10"/>
  <c r="C127" i="10"/>
  <c r="D126" i="10"/>
  <c r="C126" i="10"/>
  <c r="D125" i="10"/>
  <c r="C125" i="10"/>
  <c r="D124" i="10"/>
  <c r="C124" i="10"/>
  <c r="D123" i="10"/>
  <c r="C123" i="10"/>
  <c r="D122" i="10"/>
  <c r="C122" i="10"/>
  <c r="D121" i="10"/>
  <c r="C121" i="10"/>
  <c r="D120" i="10"/>
  <c r="C120" i="10"/>
  <c r="D119" i="10"/>
  <c r="C119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8" i="10"/>
  <c r="C108" i="10"/>
  <c r="D107" i="10"/>
  <c r="C107" i="10"/>
  <c r="D106" i="10"/>
  <c r="C106" i="10"/>
  <c r="D105" i="10"/>
  <c r="C105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71" i="10"/>
  <c r="C71" i="10"/>
  <c r="D70" i="10"/>
  <c r="C70" i="10"/>
  <c r="D69" i="10"/>
  <c r="C69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4" i="10"/>
  <c r="C34" i="10"/>
  <c r="D33" i="10"/>
  <c r="C33" i="10"/>
  <c r="D13" i="10"/>
  <c r="C13" i="10"/>
  <c r="D10" i="10"/>
  <c r="C10" i="10"/>
  <c r="D8" i="10"/>
  <c r="C8" i="10"/>
  <c r="D7" i="10"/>
  <c r="C7" i="10"/>
  <c r="D6" i="10"/>
  <c r="C6" i="10"/>
  <c r="D5" i="10"/>
  <c r="C5" i="10"/>
  <c r="D4" i="10"/>
  <c r="C4" i="10"/>
  <c r="B11" i="4"/>
  <c r="B16" i="5"/>
  <c r="M16" i="5"/>
  <c r="K16" i="5"/>
  <c r="J16" i="5"/>
  <c r="I16" i="5"/>
  <c r="H16" i="5"/>
  <c r="G16" i="5"/>
  <c r="F16" i="5"/>
  <c r="E16" i="5"/>
  <c r="D16" i="5"/>
  <c r="B15" i="5"/>
  <c r="M15" i="5"/>
  <c r="K15" i="5"/>
  <c r="J15" i="5"/>
  <c r="I15" i="5"/>
  <c r="H15" i="5"/>
  <c r="G15" i="5"/>
  <c r="F15" i="5"/>
  <c r="E15" i="5"/>
  <c r="D15" i="5"/>
  <c r="B14" i="5"/>
  <c r="M14" i="5"/>
  <c r="K14" i="5"/>
  <c r="J14" i="5"/>
  <c r="I14" i="5"/>
  <c r="H14" i="5"/>
  <c r="G14" i="5"/>
  <c r="F14" i="5"/>
  <c r="E14" i="5"/>
  <c r="D14" i="5"/>
  <c r="B13" i="5"/>
  <c r="M13" i="5"/>
  <c r="K13" i="5"/>
  <c r="J13" i="5"/>
  <c r="I13" i="5"/>
  <c r="H13" i="5"/>
  <c r="G13" i="5"/>
  <c r="F13" i="5"/>
  <c r="E13" i="5"/>
  <c r="D13" i="5"/>
  <c r="B12" i="5"/>
  <c r="M12" i="5"/>
  <c r="K12" i="5"/>
  <c r="J12" i="5"/>
  <c r="I12" i="5"/>
  <c r="H12" i="5"/>
  <c r="G12" i="5"/>
  <c r="F12" i="5"/>
  <c r="E12" i="5"/>
  <c r="D12" i="5"/>
  <c r="B11" i="5"/>
  <c r="M11" i="5"/>
  <c r="K11" i="5"/>
  <c r="J11" i="5"/>
  <c r="I11" i="5"/>
  <c r="H11" i="5"/>
  <c r="G11" i="5"/>
  <c r="F11" i="5"/>
  <c r="E11" i="5"/>
  <c r="D11" i="5"/>
  <c r="B10" i="5"/>
  <c r="M10" i="5"/>
  <c r="K10" i="5"/>
  <c r="J10" i="5"/>
  <c r="I10" i="5"/>
  <c r="H10" i="5"/>
  <c r="G10" i="5"/>
  <c r="F10" i="5"/>
  <c r="E10" i="5"/>
  <c r="D10" i="5"/>
  <c r="B9" i="5"/>
  <c r="M9" i="5"/>
  <c r="K9" i="5"/>
  <c r="J9" i="5"/>
  <c r="I9" i="5"/>
  <c r="H9" i="5"/>
  <c r="G9" i="5"/>
  <c r="F9" i="5"/>
  <c r="E9" i="5"/>
  <c r="D9" i="5"/>
  <c r="B8" i="5"/>
  <c r="M8" i="5"/>
  <c r="K8" i="5"/>
  <c r="J8" i="5"/>
  <c r="I8" i="5"/>
  <c r="H8" i="5"/>
  <c r="G8" i="5"/>
  <c r="F8" i="5"/>
  <c r="E8" i="5"/>
  <c r="D8" i="5"/>
  <c r="B7" i="5"/>
  <c r="M7" i="5"/>
  <c r="K7" i="5"/>
  <c r="J7" i="5"/>
  <c r="I7" i="5"/>
  <c r="H7" i="5"/>
  <c r="G7" i="5"/>
  <c r="E7" i="5"/>
  <c r="F7" i="5"/>
  <c r="D7" i="5"/>
  <c r="M33" i="4"/>
  <c r="K33" i="4"/>
  <c r="J33" i="4"/>
  <c r="I33" i="4"/>
  <c r="H33" i="4"/>
  <c r="G33" i="4"/>
  <c r="F33" i="4"/>
  <c r="E33" i="4"/>
  <c r="D33" i="4"/>
  <c r="B32" i="4"/>
  <c r="M32" i="4"/>
  <c r="K32" i="4"/>
  <c r="J32" i="4"/>
  <c r="I32" i="4"/>
  <c r="H32" i="4"/>
  <c r="G32" i="4"/>
  <c r="F32" i="4"/>
  <c r="E32" i="4"/>
  <c r="D32" i="4"/>
  <c r="B31" i="4"/>
  <c r="M31" i="4"/>
  <c r="K31" i="4"/>
  <c r="J31" i="4"/>
  <c r="I31" i="4"/>
  <c r="H31" i="4"/>
  <c r="G31" i="4"/>
  <c r="F31" i="4"/>
  <c r="E31" i="4"/>
  <c r="D31" i="4"/>
  <c r="B30" i="4"/>
  <c r="M30" i="4"/>
  <c r="K30" i="4"/>
  <c r="J30" i="4"/>
  <c r="I30" i="4"/>
  <c r="H30" i="4"/>
  <c r="G30" i="4"/>
  <c r="F30" i="4"/>
  <c r="E30" i="4"/>
  <c r="D30" i="4"/>
  <c r="B29" i="4"/>
  <c r="M29" i="4"/>
  <c r="K29" i="4"/>
  <c r="J29" i="4"/>
  <c r="I29" i="4"/>
  <c r="H29" i="4"/>
  <c r="G29" i="4"/>
  <c r="F29" i="4"/>
  <c r="E29" i="4"/>
  <c r="D29" i="4"/>
  <c r="B28" i="4"/>
  <c r="M28" i="4"/>
  <c r="K28" i="4"/>
  <c r="J28" i="4"/>
  <c r="I28" i="4"/>
  <c r="H28" i="4"/>
  <c r="G28" i="4"/>
  <c r="F28" i="4"/>
  <c r="E28" i="4"/>
  <c r="D28" i="4"/>
  <c r="B27" i="4"/>
  <c r="M27" i="4"/>
  <c r="K27" i="4"/>
  <c r="J27" i="4"/>
  <c r="I27" i="4"/>
  <c r="H27" i="4"/>
  <c r="G27" i="4"/>
  <c r="F27" i="4"/>
  <c r="E27" i="4"/>
  <c r="D27" i="4"/>
  <c r="B26" i="4"/>
  <c r="M26" i="4"/>
  <c r="K26" i="4"/>
  <c r="J26" i="4"/>
  <c r="I26" i="4"/>
  <c r="H26" i="4"/>
  <c r="G26" i="4"/>
  <c r="F26" i="4"/>
  <c r="E26" i="4"/>
  <c r="D26" i="4"/>
  <c r="B25" i="4"/>
  <c r="M25" i="4"/>
  <c r="K25" i="4"/>
  <c r="J25" i="4"/>
  <c r="I25" i="4"/>
  <c r="H25" i="4"/>
  <c r="G25" i="4"/>
  <c r="F25" i="4"/>
  <c r="E25" i="4"/>
  <c r="D25" i="4"/>
  <c r="B24" i="4"/>
  <c r="M24" i="4"/>
  <c r="K24" i="4"/>
  <c r="J24" i="4"/>
  <c r="I24" i="4"/>
  <c r="H24" i="4"/>
  <c r="G24" i="4"/>
  <c r="F24" i="4"/>
  <c r="E24" i="4"/>
  <c r="D24" i="4"/>
  <c r="B23" i="4"/>
  <c r="M23" i="4"/>
  <c r="K23" i="4"/>
  <c r="J23" i="4"/>
  <c r="I23" i="4"/>
  <c r="H23" i="4"/>
  <c r="G23" i="4"/>
  <c r="F23" i="4"/>
  <c r="E23" i="4"/>
  <c r="D23" i="4"/>
  <c r="M20" i="4"/>
  <c r="K20" i="4"/>
  <c r="J20" i="4"/>
  <c r="I20" i="4"/>
  <c r="H20" i="4"/>
  <c r="G20" i="4"/>
  <c r="F20" i="4"/>
  <c r="E20" i="4"/>
  <c r="D20" i="4"/>
  <c r="B19" i="4"/>
  <c r="M19" i="4"/>
  <c r="K19" i="4"/>
  <c r="J19" i="4"/>
  <c r="I19" i="4"/>
  <c r="H19" i="4"/>
  <c r="G19" i="4"/>
  <c r="F19" i="4"/>
  <c r="E19" i="4"/>
  <c r="D19" i="4"/>
  <c r="B18" i="4"/>
  <c r="M18" i="4"/>
  <c r="K18" i="4"/>
  <c r="J18" i="4"/>
  <c r="I18" i="4"/>
  <c r="H18" i="4"/>
  <c r="G18" i="4"/>
  <c r="F18" i="4"/>
  <c r="E18" i="4"/>
  <c r="D18" i="4"/>
  <c r="B17" i="4"/>
  <c r="M17" i="4"/>
  <c r="K17" i="4"/>
  <c r="J17" i="4"/>
  <c r="I17" i="4"/>
  <c r="H17" i="4"/>
  <c r="G17" i="4"/>
  <c r="F17" i="4"/>
  <c r="E17" i="4"/>
  <c r="D17" i="4"/>
  <c r="B16" i="4"/>
  <c r="M16" i="4"/>
  <c r="K16" i="4"/>
  <c r="J16" i="4"/>
  <c r="I16" i="4"/>
  <c r="H16" i="4"/>
  <c r="G16" i="4"/>
  <c r="F16" i="4"/>
  <c r="E16" i="4"/>
  <c r="D16" i="4"/>
  <c r="B15" i="4"/>
  <c r="M15" i="4"/>
  <c r="K15" i="4"/>
  <c r="J15" i="4"/>
  <c r="I15" i="4"/>
  <c r="H15" i="4"/>
  <c r="G15" i="4"/>
  <c r="F15" i="4"/>
  <c r="E15" i="4"/>
  <c r="D15" i="4"/>
  <c r="B14" i="4"/>
  <c r="M14" i="4"/>
  <c r="K14" i="4"/>
  <c r="J14" i="4"/>
  <c r="I14" i="4"/>
  <c r="H14" i="4"/>
  <c r="G14" i="4"/>
  <c r="F14" i="4"/>
  <c r="E14" i="4"/>
  <c r="D14" i="4"/>
  <c r="B13" i="4"/>
  <c r="M13" i="4"/>
  <c r="K13" i="4"/>
  <c r="J13" i="4"/>
  <c r="I13" i="4"/>
  <c r="H13" i="4"/>
  <c r="G13" i="4"/>
  <c r="F13" i="4"/>
  <c r="E13" i="4"/>
  <c r="D13" i="4"/>
  <c r="B12" i="4"/>
  <c r="M12" i="4"/>
  <c r="K12" i="4"/>
  <c r="J12" i="4"/>
  <c r="I12" i="4"/>
  <c r="H12" i="4"/>
  <c r="G12" i="4"/>
  <c r="F12" i="4"/>
  <c r="E12" i="4"/>
  <c r="D12" i="4"/>
  <c r="M11" i="4"/>
  <c r="K11" i="4"/>
  <c r="J11" i="4"/>
  <c r="I11" i="4"/>
  <c r="H11" i="4"/>
  <c r="G11" i="4"/>
  <c r="F11" i="4"/>
  <c r="E11" i="4"/>
  <c r="D11" i="4"/>
  <c r="B10" i="4"/>
  <c r="M10" i="4"/>
  <c r="K10" i="4"/>
  <c r="J10" i="4"/>
  <c r="I10" i="4"/>
  <c r="H10" i="4"/>
  <c r="G10" i="4"/>
  <c r="F10" i="4"/>
  <c r="E10" i="4"/>
  <c r="D10" i="4"/>
  <c r="L3" i="4"/>
  <c r="E61" i="6"/>
  <c r="E62" i="6"/>
  <c r="E63" i="6"/>
  <c r="E64" i="6"/>
  <c r="E65" i="6"/>
  <c r="E66" i="6"/>
  <c r="D61" i="6"/>
  <c r="D62" i="6"/>
  <c r="D63" i="6"/>
  <c r="D64" i="6"/>
  <c r="D65" i="6"/>
  <c r="D66" i="6"/>
  <c r="B61" i="6"/>
  <c r="B62" i="6"/>
  <c r="B63" i="6"/>
  <c r="B64" i="6"/>
  <c r="B65" i="6"/>
  <c r="B66" i="6"/>
  <c r="A61" i="6"/>
  <c r="A62" i="6"/>
  <c r="A63" i="6"/>
  <c r="A64" i="6"/>
  <c r="A65" i="6"/>
  <c r="A66" i="6"/>
  <c r="A67" i="6"/>
  <c r="E61" i="7"/>
  <c r="E62" i="7"/>
  <c r="E63" i="7"/>
  <c r="E64" i="7"/>
  <c r="E65" i="7"/>
  <c r="E66" i="7"/>
  <c r="D61" i="7"/>
  <c r="D62" i="7"/>
  <c r="D63" i="7"/>
  <c r="D64" i="7"/>
  <c r="D65" i="7"/>
  <c r="D66" i="7"/>
  <c r="B61" i="7"/>
  <c r="B62" i="7"/>
  <c r="B63" i="7"/>
  <c r="B64" i="7"/>
  <c r="B65" i="7"/>
  <c r="B66" i="7"/>
  <c r="A61" i="7"/>
  <c r="A62" i="7"/>
  <c r="A63" i="7"/>
  <c r="A64" i="7"/>
  <c r="A65" i="7"/>
  <c r="A66" i="7"/>
  <c r="D27" i="2"/>
  <c r="K22" i="2"/>
  <c r="K21" i="2"/>
  <c r="K20" i="2"/>
  <c r="K19" i="2"/>
  <c r="K18" i="2"/>
  <c r="K17" i="2"/>
  <c r="K16" i="2"/>
  <c r="J22" i="2"/>
  <c r="J21" i="2"/>
  <c r="J20" i="2"/>
  <c r="J19" i="2"/>
  <c r="J18" i="2"/>
  <c r="J17" i="2"/>
  <c r="J16" i="2"/>
  <c r="I22" i="2"/>
  <c r="I21" i="2"/>
  <c r="I20" i="2"/>
  <c r="I19" i="2"/>
  <c r="I18" i="2"/>
  <c r="I17" i="2"/>
  <c r="I16" i="2"/>
  <c r="H22" i="2"/>
  <c r="H21" i="2"/>
  <c r="H20" i="2"/>
  <c r="H19" i="2"/>
  <c r="H18" i="2"/>
  <c r="H17" i="2"/>
  <c r="H16" i="2"/>
  <c r="G22" i="2"/>
  <c r="G21" i="2"/>
  <c r="G20" i="2"/>
  <c r="G19" i="2"/>
  <c r="G18" i="2"/>
  <c r="G17" i="2"/>
  <c r="G16" i="2"/>
  <c r="F22" i="2"/>
  <c r="F21" i="2"/>
  <c r="F20" i="2"/>
  <c r="F19" i="2"/>
  <c r="F18" i="2"/>
  <c r="F17" i="2"/>
  <c r="F16" i="2"/>
  <c r="E22" i="2"/>
  <c r="E21" i="2"/>
  <c r="E20" i="2"/>
  <c r="E19" i="2"/>
  <c r="E18" i="2"/>
  <c r="E17" i="2"/>
  <c r="E16" i="2"/>
  <c r="D22" i="2"/>
  <c r="D21" i="2"/>
  <c r="D20" i="2"/>
  <c r="D19" i="2"/>
  <c r="D18" i="2"/>
  <c r="D17" i="2"/>
  <c r="D16" i="2"/>
  <c r="C22" i="2"/>
  <c r="C21" i="2"/>
  <c r="C20" i="2"/>
  <c r="C19" i="2"/>
  <c r="C18" i="2"/>
  <c r="C17" i="2"/>
  <c r="C16" i="2"/>
  <c r="B22" i="2"/>
  <c r="B21" i="2"/>
  <c r="B20" i="2"/>
  <c r="B19" i="2"/>
  <c r="B18" i="2"/>
  <c r="B17" i="2"/>
  <c r="B16" i="2"/>
  <c r="K9" i="2"/>
  <c r="J9" i="2"/>
  <c r="I9" i="2"/>
  <c r="H9" i="2"/>
  <c r="G9" i="2"/>
  <c r="F9" i="2"/>
  <c r="E9" i="2"/>
  <c r="D9" i="2"/>
  <c r="C9" i="2"/>
  <c r="B9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K6" i="2"/>
  <c r="J6" i="2"/>
  <c r="I6" i="2"/>
  <c r="H6" i="2"/>
  <c r="G6" i="2"/>
  <c r="F6" i="2"/>
  <c r="E6" i="2"/>
  <c r="D6" i="2"/>
  <c r="C6" i="2"/>
  <c r="B6" i="2"/>
  <c r="K5" i="2"/>
  <c r="J5" i="2"/>
  <c r="I5" i="2"/>
  <c r="H5" i="2"/>
  <c r="G5" i="2"/>
  <c r="F5" i="2"/>
  <c r="E5" i="2"/>
  <c r="D5" i="2"/>
  <c r="C5" i="2"/>
  <c r="B5" i="2"/>
  <c r="K4" i="2"/>
  <c r="J4" i="2"/>
  <c r="I4" i="2"/>
  <c r="H4" i="2"/>
  <c r="G4" i="2"/>
  <c r="F4" i="2"/>
  <c r="E4" i="2"/>
  <c r="D4" i="2"/>
  <c r="C4" i="2"/>
  <c r="B4" i="2"/>
  <c r="K3" i="2"/>
  <c r="J3" i="2"/>
  <c r="I3" i="2"/>
  <c r="H3" i="2"/>
  <c r="G3" i="2"/>
  <c r="F3" i="2"/>
  <c r="E3" i="2"/>
  <c r="D3" i="2"/>
  <c r="C3" i="2"/>
  <c r="B3" i="2"/>
  <c r="D12" i="2"/>
  <c r="K4" i="1"/>
  <c r="K6" i="1"/>
  <c r="K8" i="1"/>
  <c r="K10" i="1"/>
  <c r="K12" i="1"/>
  <c r="K14" i="1"/>
  <c r="K16" i="1"/>
  <c r="K18" i="1"/>
  <c r="K28" i="1"/>
  <c r="K30" i="1"/>
  <c r="K32" i="1"/>
  <c r="K34" i="1"/>
  <c r="K36" i="1"/>
  <c r="K38" i="1"/>
  <c r="K40" i="1"/>
  <c r="K42" i="1"/>
  <c r="K45" i="1"/>
  <c r="K52" i="1"/>
  <c r="K54" i="1"/>
  <c r="K56" i="1"/>
  <c r="K58" i="1"/>
  <c r="K60" i="1"/>
  <c r="K62" i="1"/>
  <c r="K64" i="1"/>
  <c r="K66" i="1"/>
  <c r="K68" i="1"/>
  <c r="K70" i="1"/>
  <c r="K72" i="1"/>
  <c r="K74" i="1"/>
  <c r="K76" i="1"/>
  <c r="K78" i="1"/>
  <c r="K80" i="1"/>
  <c r="K82" i="1"/>
  <c r="K84" i="1"/>
  <c r="K86" i="1"/>
  <c r="K88" i="1"/>
  <c r="K90" i="1"/>
  <c r="K100" i="1"/>
  <c r="K102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K136" i="1"/>
  <c r="K138" i="1"/>
  <c r="K148" i="1"/>
  <c r="K150" i="1"/>
  <c r="K152" i="1"/>
  <c r="K154" i="1"/>
  <c r="K156" i="1"/>
  <c r="K158" i="1"/>
  <c r="K160" i="1"/>
  <c r="K162" i="1"/>
  <c r="K164" i="1"/>
  <c r="K166" i="1"/>
  <c r="K168" i="1"/>
  <c r="K170" i="1"/>
  <c r="K172" i="1"/>
  <c r="K174" i="1"/>
  <c r="K176" i="1"/>
  <c r="K178" i="1"/>
  <c r="K180" i="1"/>
  <c r="K182" i="1"/>
  <c r="K184" i="1"/>
  <c r="K186" i="1"/>
  <c r="K188" i="1"/>
  <c r="K190" i="1"/>
  <c r="K192" i="1"/>
  <c r="K194" i="1"/>
  <c r="K198" i="1"/>
  <c r="K200" i="1"/>
  <c r="K202" i="1"/>
  <c r="K204" i="1"/>
  <c r="K206" i="1"/>
  <c r="K208" i="1"/>
  <c r="K210" i="1"/>
  <c r="K212" i="1"/>
  <c r="K214" i="1"/>
  <c r="K216" i="1"/>
  <c r="K218" i="1"/>
  <c r="K220" i="1"/>
  <c r="K222" i="1"/>
  <c r="K224" i="1"/>
  <c r="K226" i="1"/>
  <c r="K228" i="1"/>
  <c r="K238" i="1"/>
  <c r="K240" i="1"/>
  <c r="K242" i="1"/>
  <c r="K244" i="1"/>
  <c r="K246" i="1"/>
  <c r="K248" i="1"/>
  <c r="K250" i="1"/>
  <c r="K252" i="1"/>
  <c r="K254" i="1"/>
  <c r="K256" i="1"/>
  <c r="K258" i="1"/>
  <c r="K260" i="1"/>
  <c r="K262" i="1"/>
  <c r="K264" i="1"/>
  <c r="K266" i="1"/>
  <c r="K268" i="1"/>
  <c r="K270" i="1"/>
  <c r="K272" i="1"/>
  <c r="K274" i="1"/>
  <c r="K276" i="1"/>
  <c r="K278" i="1"/>
  <c r="K280" i="1"/>
  <c r="K282" i="1"/>
  <c r="K284" i="1"/>
  <c r="K288" i="1"/>
  <c r="K290" i="1"/>
  <c r="K292" i="1"/>
  <c r="K294" i="1"/>
  <c r="K296" i="1"/>
  <c r="K298" i="1"/>
  <c r="K300" i="1"/>
  <c r="K302" i="1"/>
  <c r="K304" i="1"/>
  <c r="K306" i="1"/>
  <c r="K308" i="1"/>
  <c r="K310" i="1"/>
  <c r="K312" i="1"/>
  <c r="K314" i="1"/>
  <c r="K316" i="1"/>
  <c r="K318" i="1"/>
  <c r="K320" i="1"/>
  <c r="K322" i="1"/>
  <c r="K324" i="1"/>
  <c r="K326" i="1"/>
  <c r="K328" i="1"/>
  <c r="K330" i="1"/>
  <c r="K332" i="1"/>
  <c r="K334" i="1"/>
  <c r="K336" i="1"/>
  <c r="K340" i="1"/>
  <c r="K342" i="1"/>
  <c r="K344" i="1"/>
  <c r="K346" i="1"/>
  <c r="K348" i="1"/>
  <c r="K350" i="1"/>
  <c r="K352" i="1"/>
  <c r="K354" i="1"/>
  <c r="K356" i="1"/>
  <c r="K358" i="1"/>
  <c r="K360" i="1"/>
  <c r="K362" i="1"/>
  <c r="K364" i="1"/>
  <c r="K366" i="1"/>
  <c r="K368" i="1"/>
  <c r="K370" i="1"/>
  <c r="K372" i="1"/>
  <c r="K374" i="1"/>
  <c r="K376" i="1"/>
  <c r="K378" i="1"/>
  <c r="K380" i="1"/>
  <c r="K382" i="1"/>
  <c r="K384" i="1"/>
  <c r="K386" i="1"/>
  <c r="K388" i="1"/>
  <c r="K392" i="1"/>
  <c r="K394" i="1"/>
  <c r="K397" i="1"/>
  <c r="K404" i="1"/>
  <c r="K406" i="1"/>
  <c r="K408" i="1"/>
  <c r="K410" i="1"/>
  <c r="K412" i="1"/>
  <c r="K414" i="1"/>
  <c r="K416" i="1"/>
  <c r="K418" i="1"/>
  <c r="K420" i="1"/>
  <c r="K422" i="1"/>
  <c r="K424" i="1"/>
  <c r="K426" i="1"/>
  <c r="K428" i="1"/>
  <c r="K430" i="1"/>
  <c r="K432" i="1"/>
  <c r="K434" i="1"/>
  <c r="K436" i="1"/>
  <c r="K438" i="1"/>
  <c r="K440" i="1"/>
  <c r="K444" i="1"/>
  <c r="K446" i="1"/>
  <c r="K448" i="1"/>
  <c r="K450" i="1"/>
  <c r="K452" i="1"/>
  <c r="K454" i="1"/>
  <c r="K456" i="1"/>
  <c r="K458" i="1"/>
  <c r="K460" i="1"/>
  <c r="K462" i="1"/>
  <c r="K464" i="1"/>
  <c r="K466" i="1"/>
  <c r="K468" i="1"/>
  <c r="K46" i="11"/>
  <c r="J46" i="11"/>
  <c r="I46" i="11"/>
  <c r="H46" i="11"/>
  <c r="G46" i="11"/>
  <c r="F46" i="11"/>
  <c r="E46" i="11"/>
  <c r="D46" i="11"/>
  <c r="C46" i="11"/>
  <c r="B46" i="11"/>
  <c r="K45" i="11"/>
  <c r="J45" i="11"/>
  <c r="I45" i="11"/>
  <c r="H45" i="11"/>
  <c r="G45" i="11"/>
  <c r="F45" i="11"/>
  <c r="E45" i="11"/>
  <c r="D45" i="11"/>
  <c r="C45" i="11"/>
  <c r="B45" i="11"/>
  <c r="K44" i="11"/>
  <c r="J44" i="11"/>
  <c r="I44" i="11"/>
  <c r="H44" i="11"/>
  <c r="G44" i="11"/>
  <c r="F44" i="11"/>
  <c r="E44" i="11"/>
  <c r="D44" i="11"/>
  <c r="C44" i="11"/>
  <c r="B44" i="11"/>
  <c r="K43" i="11"/>
  <c r="J43" i="11"/>
  <c r="I43" i="11"/>
  <c r="H43" i="11"/>
  <c r="G43" i="11"/>
  <c r="F43" i="11"/>
  <c r="E43" i="11"/>
  <c r="D43" i="11"/>
  <c r="C43" i="11"/>
  <c r="B43" i="11"/>
  <c r="K42" i="11"/>
  <c r="J42" i="11"/>
  <c r="I42" i="11"/>
  <c r="H42" i="11"/>
  <c r="G42" i="11"/>
  <c r="F42" i="11"/>
  <c r="E42" i="11"/>
  <c r="D42" i="11"/>
  <c r="C42" i="11"/>
  <c r="B42" i="11"/>
  <c r="N7" i="5"/>
  <c r="N8" i="5"/>
  <c r="J41" i="4"/>
  <c r="J24" i="5"/>
  <c r="D41" i="4"/>
  <c r="D24" i="5"/>
  <c r="A39" i="4"/>
  <c r="A22" i="5"/>
  <c r="D37" i="4"/>
  <c r="D20" i="5"/>
  <c r="E35" i="4"/>
  <c r="J39" i="4"/>
  <c r="J22" i="5"/>
  <c r="L6" i="4"/>
  <c r="A37" i="4"/>
  <c r="A20" i="5"/>
  <c r="K950" i="1"/>
  <c r="K955" i="1"/>
  <c r="K963" i="1"/>
  <c r="K478" i="1"/>
  <c r="K480" i="1"/>
  <c r="K482" i="1"/>
  <c r="K484" i="1"/>
  <c r="K486" i="1"/>
  <c r="K488" i="1"/>
  <c r="K490" i="1"/>
  <c r="K492" i="1"/>
  <c r="K502" i="1"/>
  <c r="K504" i="1"/>
  <c r="K506" i="1"/>
  <c r="K508" i="1"/>
  <c r="K510" i="1"/>
  <c r="K512" i="1"/>
  <c r="K514" i="1"/>
  <c r="K516" i="1"/>
  <c r="K526" i="1"/>
  <c r="K528" i="1"/>
  <c r="K530" i="1"/>
  <c r="K532" i="1"/>
  <c r="K534" i="1"/>
  <c r="K536" i="1"/>
  <c r="K538" i="1"/>
  <c r="K540" i="1"/>
  <c r="K542" i="1"/>
  <c r="K544" i="1"/>
  <c r="K546" i="1"/>
  <c r="K548" i="1"/>
  <c r="K550" i="1"/>
  <c r="K552" i="1"/>
  <c r="K554" i="1"/>
  <c r="K556" i="1"/>
  <c r="K558" i="1"/>
  <c r="K560" i="1"/>
  <c r="K562" i="1"/>
  <c r="K564" i="1"/>
  <c r="K574" i="1"/>
  <c r="K576" i="1"/>
  <c r="K578" i="1"/>
  <c r="K580" i="1"/>
  <c r="K582" i="1"/>
  <c r="K584" i="1"/>
  <c r="K586" i="1"/>
  <c r="K588" i="1"/>
  <c r="K590" i="1"/>
  <c r="K592" i="1"/>
  <c r="K594" i="1"/>
  <c r="K596" i="1"/>
  <c r="K598" i="1"/>
  <c r="K600" i="1"/>
  <c r="K602" i="1"/>
  <c r="K604" i="1"/>
  <c r="K606" i="1"/>
  <c r="K608" i="1"/>
  <c r="K610" i="1"/>
  <c r="K612" i="1"/>
  <c r="K622" i="1"/>
  <c r="K624" i="1"/>
  <c r="K626" i="1"/>
  <c r="K628" i="1"/>
  <c r="K630" i="1"/>
  <c r="K632" i="1"/>
  <c r="K634" i="1"/>
  <c r="K636" i="1"/>
  <c r="K638" i="1"/>
  <c r="K640" i="1"/>
  <c r="K642" i="1"/>
  <c r="K644" i="1"/>
  <c r="K646" i="1"/>
  <c r="K648" i="1"/>
  <c r="K650" i="1"/>
  <c r="K652" i="1"/>
  <c r="K654" i="1"/>
  <c r="K656" i="1"/>
  <c r="K658" i="1"/>
  <c r="K660" i="1"/>
  <c r="K662" i="1"/>
  <c r="K664" i="1"/>
  <c r="K666" i="1"/>
  <c r="K668" i="1"/>
  <c r="K670" i="1"/>
  <c r="K674" i="1"/>
  <c r="K676" i="1"/>
  <c r="K678" i="1"/>
  <c r="K680" i="1"/>
  <c r="K682" i="1"/>
  <c r="K684" i="1"/>
  <c r="K686" i="1"/>
  <c r="K688" i="1"/>
  <c r="K690" i="1"/>
  <c r="K692" i="1"/>
  <c r="K694" i="1"/>
  <c r="K696" i="1"/>
  <c r="K698" i="1"/>
  <c r="K700" i="1"/>
  <c r="K702" i="1"/>
  <c r="K712" i="1"/>
  <c r="K714" i="1"/>
  <c r="K716" i="1"/>
  <c r="K718" i="1"/>
  <c r="K720" i="1"/>
  <c r="K722" i="1"/>
  <c r="K724" i="1"/>
  <c r="K726" i="1"/>
  <c r="K728" i="1"/>
  <c r="K730" i="1"/>
  <c r="K732" i="1"/>
  <c r="K734" i="1"/>
  <c r="K736" i="1"/>
  <c r="K738" i="1"/>
  <c r="K740" i="1"/>
  <c r="K742" i="1"/>
  <c r="K744" i="1"/>
  <c r="K746" i="1"/>
  <c r="K748" i="1"/>
  <c r="K750" i="1"/>
  <c r="K752" i="1"/>
  <c r="K754" i="1"/>
  <c r="K756" i="1"/>
  <c r="K758" i="1"/>
  <c r="K760" i="1"/>
  <c r="K764" i="1"/>
  <c r="K766" i="1"/>
  <c r="K768" i="1"/>
  <c r="K770" i="1"/>
  <c r="K772" i="1"/>
  <c r="K774" i="1"/>
  <c r="K776" i="1"/>
  <c r="K778" i="1"/>
  <c r="K780" i="1"/>
  <c r="K782" i="1"/>
  <c r="K784" i="1"/>
  <c r="K786" i="1"/>
  <c r="K788" i="1"/>
  <c r="K790" i="1"/>
  <c r="K792" i="1"/>
  <c r="K794" i="1"/>
  <c r="K796" i="1"/>
  <c r="K798" i="1"/>
  <c r="K800" i="1"/>
  <c r="K802" i="1"/>
  <c r="K804" i="1"/>
  <c r="K806" i="1"/>
  <c r="K808" i="1"/>
  <c r="K810" i="1"/>
  <c r="K812" i="1"/>
  <c r="K814" i="1"/>
  <c r="K818" i="1"/>
  <c r="K820" i="1"/>
  <c r="K822" i="1"/>
  <c r="K824" i="1"/>
  <c r="K826" i="1"/>
  <c r="K828" i="1"/>
  <c r="K830" i="1"/>
  <c r="K832" i="1"/>
  <c r="K834" i="1"/>
  <c r="K836" i="1"/>
  <c r="K838" i="1"/>
  <c r="K840" i="1"/>
  <c r="K842" i="1"/>
  <c r="K844" i="1"/>
  <c r="K846" i="1"/>
  <c r="K848" i="1"/>
  <c r="K850" i="1"/>
  <c r="K852" i="1"/>
  <c r="K854" i="1"/>
  <c r="K856" i="1"/>
  <c r="K858" i="1"/>
  <c r="K860" i="1"/>
  <c r="K862" i="1"/>
  <c r="K864" i="1"/>
  <c r="K866" i="1"/>
  <c r="K876" i="1"/>
  <c r="K878" i="1"/>
  <c r="K880" i="1"/>
  <c r="K882" i="1"/>
  <c r="K884" i="1"/>
  <c r="K886" i="1"/>
  <c r="K888" i="1"/>
  <c r="K890" i="1"/>
  <c r="K892" i="1"/>
  <c r="K894" i="1"/>
  <c r="K896" i="1"/>
  <c r="K898" i="1"/>
  <c r="K900" i="1"/>
  <c r="K902" i="1"/>
  <c r="K904" i="1"/>
  <c r="K906" i="1"/>
  <c r="K908" i="1"/>
  <c r="K910" i="1"/>
  <c r="K912" i="1"/>
  <c r="K914" i="1"/>
  <c r="K916" i="1"/>
  <c r="K918" i="1"/>
  <c r="K920" i="1"/>
  <c r="K922" i="1"/>
  <c r="K924" i="1"/>
  <c r="K928" i="1"/>
  <c r="K930" i="1"/>
  <c r="K932" i="1"/>
  <c r="K934" i="1"/>
  <c r="K936" i="1"/>
  <c r="K938" i="1"/>
  <c r="K940" i="1"/>
  <c r="K943" i="1"/>
  <c r="G2" i="8"/>
  <c r="A2" i="8"/>
  <c r="L2" i="4"/>
  <c r="E18" i="5"/>
  <c r="A40" i="6"/>
  <c r="B40" i="6"/>
  <c r="D40" i="6"/>
  <c r="E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B41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E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B67" i="6"/>
  <c r="D67" i="6"/>
  <c r="E67" i="6"/>
  <c r="A14" i="7"/>
  <c r="B14" i="7"/>
  <c r="D14" i="7"/>
  <c r="E14" i="7"/>
  <c r="A15" i="7"/>
  <c r="B15" i="7"/>
  <c r="D15" i="7"/>
  <c r="E15" i="7"/>
  <c r="A16" i="7"/>
  <c r="B16" i="7"/>
  <c r="D16" i="7"/>
  <c r="E16" i="7"/>
  <c r="A17" i="7"/>
  <c r="B17" i="7"/>
  <c r="D17" i="7"/>
  <c r="E17" i="7"/>
  <c r="A21" i="7"/>
  <c r="B21" i="7"/>
  <c r="D21" i="7"/>
  <c r="E21" i="7"/>
  <c r="A22" i="7"/>
  <c r="B22" i="7"/>
  <c r="D22" i="7"/>
  <c r="E22" i="7"/>
  <c r="A23" i="7"/>
  <c r="B23" i="7"/>
  <c r="D23" i="7"/>
  <c r="E23" i="7"/>
  <c r="A24" i="7"/>
  <c r="B24" i="7"/>
  <c r="D24" i="7"/>
  <c r="E24" i="7"/>
  <c r="A28" i="7"/>
  <c r="B28" i="7"/>
  <c r="D28" i="7"/>
  <c r="E28" i="7"/>
  <c r="A29" i="7"/>
  <c r="B29" i="7"/>
  <c r="D29" i="7"/>
  <c r="E29" i="7"/>
  <c r="A30" i="7"/>
  <c r="B30" i="7"/>
  <c r="D30" i="7"/>
  <c r="E30" i="7"/>
  <c r="A31" i="7"/>
  <c r="B31" i="7"/>
  <c r="D31" i="7"/>
  <c r="E31" i="7"/>
  <c r="A32" i="7"/>
  <c r="B32" i="7"/>
  <c r="D32" i="7"/>
  <c r="E32" i="7"/>
  <c r="A33" i="7"/>
  <c r="B33" i="7"/>
  <c r="D33" i="7"/>
  <c r="E33" i="7"/>
  <c r="A34" i="7"/>
  <c r="B34" i="7"/>
  <c r="D34" i="7"/>
  <c r="E34" i="7"/>
  <c r="A35" i="7"/>
  <c r="B35" i="7"/>
  <c r="D35" i="7"/>
  <c r="E35" i="7"/>
  <c r="A36" i="7"/>
  <c r="B36" i="7"/>
  <c r="D36" i="7"/>
  <c r="E36" i="7"/>
  <c r="A40" i="7"/>
  <c r="B40" i="7"/>
  <c r="D40" i="7"/>
  <c r="E40" i="7"/>
  <c r="A41" i="7"/>
  <c r="B41" i="7"/>
  <c r="D41" i="7"/>
  <c r="E41" i="7"/>
  <c r="A42" i="7"/>
  <c r="B42" i="7"/>
  <c r="D42" i="7"/>
  <c r="E42" i="7"/>
  <c r="A43" i="7"/>
  <c r="B43" i="7"/>
  <c r="D43" i="7"/>
  <c r="E43" i="7"/>
  <c r="A44" i="7"/>
  <c r="B44" i="7"/>
  <c r="D44" i="7"/>
  <c r="E44" i="7"/>
  <c r="A45" i="7"/>
  <c r="B45" i="7"/>
  <c r="D45" i="7"/>
  <c r="E45" i="7"/>
  <c r="A46" i="7"/>
  <c r="B46" i="7"/>
  <c r="D46" i="7"/>
  <c r="E46" i="7"/>
  <c r="A47" i="7"/>
  <c r="B47" i="7"/>
  <c r="D47" i="7"/>
  <c r="E47" i="7"/>
  <c r="A48" i="7"/>
  <c r="B48" i="7"/>
  <c r="D48" i="7"/>
  <c r="E48" i="7"/>
  <c r="A49" i="7"/>
  <c r="B49" i="7"/>
  <c r="D49" i="7"/>
  <c r="E49" i="7"/>
  <c r="A50" i="7"/>
  <c r="B50" i="7"/>
  <c r="D50" i="7"/>
  <c r="E50" i="7"/>
  <c r="A51" i="7"/>
  <c r="B51" i="7"/>
  <c r="D51" i="7"/>
  <c r="E51" i="7"/>
  <c r="A52" i="7"/>
  <c r="B52" i="7"/>
  <c r="D52" i="7"/>
  <c r="E52" i="7"/>
  <c r="A53" i="7"/>
  <c r="B53" i="7"/>
  <c r="D53" i="7"/>
  <c r="E53" i="7"/>
  <c r="A54" i="7"/>
  <c r="B54" i="7"/>
  <c r="D54" i="7"/>
  <c r="E54" i="7"/>
  <c r="A55" i="7"/>
  <c r="B55" i="7"/>
  <c r="D55" i="7"/>
  <c r="E55" i="7"/>
  <c r="A56" i="7"/>
  <c r="B56" i="7"/>
  <c r="D56" i="7"/>
  <c r="E56" i="7"/>
  <c r="A57" i="7"/>
  <c r="B57" i="7"/>
  <c r="D57" i="7"/>
  <c r="E57" i="7"/>
  <c r="A67" i="7"/>
  <c r="D67" i="7"/>
  <c r="E67" i="7"/>
  <c r="B67" i="7"/>
  <c r="K705" i="1"/>
  <c r="K495" i="1"/>
  <c r="K567" i="1"/>
  <c r="N9" i="5"/>
  <c r="N10" i="5"/>
  <c r="N11" i="5"/>
  <c r="N12" i="5"/>
  <c r="N13" i="5"/>
  <c r="N14" i="5"/>
  <c r="N15" i="5"/>
  <c r="N16" i="5"/>
  <c r="K93" i="1"/>
  <c r="K471" i="1"/>
  <c r="K141" i="1"/>
  <c r="K869" i="1"/>
  <c r="K21" i="1"/>
  <c r="K231" i="1"/>
  <c r="K959" i="1"/>
  <c r="J12" i="2"/>
  <c r="K615" i="1"/>
  <c r="K519" i="1"/>
  <c r="K961" i="1"/>
  <c r="J27" i="2"/>
  <c r="K965" i="1"/>
  <c r="L4" i="4"/>
  <c r="L5" i="4"/>
</calcChain>
</file>

<file path=xl/sharedStrings.xml><?xml version="1.0" encoding="utf-8"?>
<sst xmlns="http://schemas.openxmlformats.org/spreadsheetml/2006/main" count="1543" uniqueCount="360">
  <si>
    <t>SECTION 1 NORMALS</t>
  </si>
  <si>
    <t>Class</t>
  </si>
  <si>
    <t>Entry Tag Number</t>
  </si>
  <si>
    <t>No. Entries</t>
  </si>
  <si>
    <t>1st</t>
  </si>
  <si>
    <t>2nd</t>
  </si>
  <si>
    <t>3rd</t>
  </si>
  <si>
    <t>Number of Entries in Section</t>
  </si>
  <si>
    <t>SECTION 2 CINNAMONS</t>
  </si>
  <si>
    <t>SECTION 3 LUTINOS</t>
  </si>
  <si>
    <t>SECTION 4 PEARLS</t>
  </si>
  <si>
    <t>SECTION 5 PIEDS</t>
  </si>
  <si>
    <t>SECTION 6 WHITEFACES</t>
  </si>
  <si>
    <t>SECTION 7 RARES</t>
  </si>
  <si>
    <t>SECTION 8 NORMALS</t>
  </si>
  <si>
    <t>SECTION 9 CINNAMONS</t>
  </si>
  <si>
    <t>SECTION 10 LUTINOS</t>
  </si>
  <si>
    <t>SECTION 11 PEARLS</t>
  </si>
  <si>
    <t>SECTION 12 PIEDS</t>
  </si>
  <si>
    <t>SECTION 13 WHITEFACES</t>
  </si>
  <si>
    <t>SECTION 14 RARES</t>
  </si>
  <si>
    <t>SECTION 15 GRAND CHAMPIONS</t>
  </si>
  <si>
    <t>NOVICE SECTION</t>
  </si>
  <si>
    <t>FIRST</t>
  </si>
  <si>
    <t>SECOND</t>
  </si>
  <si>
    <t>THIRD</t>
  </si>
  <si>
    <t>Total Novice Birds</t>
  </si>
  <si>
    <t>Total Advanced Birds</t>
  </si>
  <si>
    <t>Total Birds</t>
  </si>
  <si>
    <t>Section 1
Normals</t>
  </si>
  <si>
    <t>Section 2 
Cinnamons</t>
  </si>
  <si>
    <t>Section 4
Pearls</t>
  </si>
  <si>
    <t>Section 5
Pieds</t>
  </si>
  <si>
    <t>Section 6
Whitefaces</t>
  </si>
  <si>
    <t>Section 3 
Lutinos</t>
  </si>
  <si>
    <t>Section 7
Rares</t>
  </si>
  <si>
    <t>Top Novice Bench</t>
  </si>
  <si>
    <t>FOURTH</t>
  </si>
  <si>
    <t>FIFTH</t>
  </si>
  <si>
    <t>SIXTH</t>
  </si>
  <si>
    <t>SEVENTH</t>
  </si>
  <si>
    <t>EIGHTH</t>
  </si>
  <si>
    <t>NINTH</t>
  </si>
  <si>
    <t>TENTH</t>
  </si>
  <si>
    <t># of Novice Exhibitors</t>
  </si>
  <si>
    <t># of Novice Birds</t>
  </si>
  <si>
    <t>ADVANCED SECTION</t>
  </si>
  <si>
    <t># of Advanced Exhibitors</t>
  </si>
  <si>
    <t># of Advanced Birds</t>
  </si>
  <si>
    <t>Section 8
Normals</t>
  </si>
  <si>
    <t>Section 9 
Cinnamons</t>
  </si>
  <si>
    <t>Section 10 
Lutinos</t>
  </si>
  <si>
    <t>Section 11
Pearls</t>
  </si>
  <si>
    <t>Section 12
Pieds</t>
  </si>
  <si>
    <t>Section 13
Whitefaces</t>
  </si>
  <si>
    <t>Section 14
Rares</t>
  </si>
  <si>
    <t>Section 15
Grand Champions</t>
  </si>
  <si>
    <t>Top Advanced Bench</t>
  </si>
  <si>
    <t>Best in Show</t>
  </si>
  <si>
    <t>National Cockatiel Society</t>
  </si>
  <si>
    <t>Official Show Report</t>
  </si>
  <si>
    <t>SHOW BENCH</t>
  </si>
  <si>
    <t>Cage #</t>
  </si>
  <si>
    <t>Color Mutation</t>
  </si>
  <si>
    <t>Sex</t>
  </si>
  <si>
    <t>Band Number</t>
  </si>
  <si>
    <t>Exhibitor</t>
  </si>
  <si>
    <t>City</t>
  </si>
  <si>
    <t>State</t>
  </si>
  <si>
    <t>4th</t>
  </si>
  <si>
    <t>5th</t>
  </si>
  <si>
    <t>6th</t>
  </si>
  <si>
    <t>7th</t>
  </si>
  <si>
    <t>8th</t>
  </si>
  <si>
    <t>9th</t>
  </si>
  <si>
    <t>10th</t>
  </si>
  <si>
    <t>Best Young</t>
  </si>
  <si>
    <t>NOVICE BENCH</t>
  </si>
  <si>
    <t xml:space="preserve">We certify this is an accurate report of the </t>
  </si>
  <si>
    <t>SHOW held on</t>
  </si>
  <si>
    <t>(club name)</t>
  </si>
  <si>
    <t>in</t>
  </si>
  <si>
    <t>.</t>
  </si>
  <si>
    <t>(date)</t>
  </si>
  <si>
    <t>(city/state)</t>
  </si>
  <si>
    <t>Show Secretary</t>
  </si>
  <si>
    <t>Judge</t>
  </si>
  <si>
    <t>Print 4 copies: Point Registrar (1), Editor (1), Judges Panel Chairman (1), Judge (1)</t>
  </si>
  <si>
    <t>Grand Champion Form</t>
  </si>
  <si>
    <t>Place</t>
  </si>
  <si>
    <t>NOVICE COCKATIEL DIVISION</t>
  </si>
  <si>
    <t>Cocks</t>
  </si>
  <si>
    <t>Hens</t>
  </si>
  <si>
    <t>Old</t>
  </si>
  <si>
    <t>Young</t>
  </si>
  <si>
    <t>SECTION 1 - NORMALS</t>
  </si>
  <si>
    <t>Normal Grey</t>
  </si>
  <si>
    <t>Any Other Variety Normal Grey*</t>
  </si>
  <si>
    <t>SECTION 2 - CINNAMONS</t>
  </si>
  <si>
    <t>Cinnamon</t>
  </si>
  <si>
    <t>Any Other Variety Cinnamon*</t>
  </si>
  <si>
    <t>SECTION 3 - LUTINOS</t>
  </si>
  <si>
    <t>Lutino</t>
  </si>
  <si>
    <t>Lutino Pearl</t>
  </si>
  <si>
    <t>Lutino Pied</t>
  </si>
  <si>
    <t>Lutino Pearl Pied</t>
  </si>
  <si>
    <t>Any Other Variety Lutino*</t>
  </si>
  <si>
    <t>SECTION 4 - PEARLS</t>
  </si>
  <si>
    <t>Pearl</t>
  </si>
  <si>
    <t>Pearl Split*</t>
  </si>
  <si>
    <t>Cinnamon Pearl</t>
  </si>
  <si>
    <t>Cinnamon Pearl Split*</t>
  </si>
  <si>
    <t>Any Other Variety Pearl*</t>
  </si>
  <si>
    <t>SECTION 5 - PIEDS</t>
  </si>
  <si>
    <t>Pied+</t>
  </si>
  <si>
    <t>Heavy Pied++</t>
  </si>
  <si>
    <t>Cinnamon Pied+</t>
  </si>
  <si>
    <t>Heavy Cinnamon Pied++</t>
  </si>
  <si>
    <t>Pearl Pied+</t>
  </si>
  <si>
    <t>Heavy Pearl Pied++</t>
  </si>
  <si>
    <t>Cinnamon Pearl Pied+</t>
  </si>
  <si>
    <t>Heavy Cinnamon Pearl Pied++</t>
  </si>
  <si>
    <t>Clear Pied (ALL)+++</t>
  </si>
  <si>
    <t>Any Other Variety*</t>
  </si>
  <si>
    <t>SECTION 6 - WHITEFACES</t>
  </si>
  <si>
    <t>Whiteface</t>
  </si>
  <si>
    <t>Whiteface Split*</t>
  </si>
  <si>
    <t>Whiteface Cinnamon</t>
  </si>
  <si>
    <t>Whiteface Cinnamon Split*</t>
  </si>
  <si>
    <t>Whiteface Lutino (Albino)</t>
  </si>
  <si>
    <t>Whiteface Pearl</t>
  </si>
  <si>
    <t>Whiteface Pearl Split*</t>
  </si>
  <si>
    <t>Whiteface Cinnamon Pearl</t>
  </si>
  <si>
    <t>Whiteface Cinnamon Pearl Split*</t>
  </si>
  <si>
    <t>Whiteface Pied+</t>
  </si>
  <si>
    <t>Heavy Whiteface Pied++</t>
  </si>
  <si>
    <t>Whiteface Cinnamon Pied+</t>
  </si>
  <si>
    <t>Heavy Whiteface Cinnamon Pied++</t>
  </si>
  <si>
    <t>Whiteface Pearl Pied+</t>
  </si>
  <si>
    <t>Heavy Whiteface Pearl Pied++</t>
  </si>
  <si>
    <t>Whiteface Cinnamon Pearl Pied+</t>
  </si>
  <si>
    <t>Heavy Whiteface Cinnamon Pearl Pied++</t>
  </si>
  <si>
    <t>Whiteface Clear Pied (ALL)+++</t>
  </si>
  <si>
    <t>Any Other Variety Whiteface*</t>
  </si>
  <si>
    <t>SECTION 7 - RARES</t>
  </si>
  <si>
    <t>Dominant Silver**</t>
  </si>
  <si>
    <t>Fallow**</t>
  </si>
  <si>
    <t>Silver**</t>
  </si>
  <si>
    <t>Yellowcheek**</t>
  </si>
  <si>
    <t>Pastelface**</t>
  </si>
  <si>
    <t>Any Other Variety Rare***</t>
  </si>
  <si>
    <t>Any Other Color Rare***</t>
  </si>
  <si>
    <t>Legend:</t>
  </si>
  <si>
    <t>+ Light and Medium Grey Pieds only - with less than 70% (yellow and/or white) pied wash</t>
  </si>
  <si>
    <t>++ Heavy Grey Pieds only - with 70% to 97% (yellow and/ore white) pied wash</t>
  </si>
  <si>
    <t>+++ Clear Grey Pieds only - with 98% or higher (yellow and/or white) pied wash</t>
  </si>
  <si>
    <t>* Birds showing spots on the head, neck, etc. are to be shown under the "Split" or "Any Other Variety" class within that section</t>
  </si>
  <si>
    <t>** ALL COMBINATIONS - Birds showing only ONE Rare Mutation are to be shown under that mutation class. For example, a Silver Pied and a Whiteface Silver are all shown under the Silver class.</t>
  </si>
  <si>
    <t>*** AOV Rare or AOC Rare - Birds showing multiple rare mutations, a new mutation, or a mutation not listed are to be shown under the AOV/AOC Rares. For example, a Fallow Pied is shown under</t>
  </si>
  <si>
    <t>Fallows, a Yellowcheek Fallow is shown under the Any Other Rare class.</t>
  </si>
  <si>
    <t>ADVANCED COCKATIEL DIVISION</t>
  </si>
  <si>
    <t>SECTION 8 - NORMALS</t>
  </si>
  <si>
    <t>SECTION 9 - CINNAMONS</t>
  </si>
  <si>
    <t>SECTION 10 - LUTINOS</t>
  </si>
  <si>
    <t>SECTION 11 - PEARLS</t>
  </si>
  <si>
    <t>SECTION 12 - PIEDS</t>
  </si>
  <si>
    <t>SECTION 13 - WHITEFACES</t>
  </si>
  <si>
    <t>SECTION 14 - RARES</t>
  </si>
  <si>
    <t>SECTION 15 - GRAND CHAMPIONS</t>
  </si>
  <si>
    <t>All Classes</t>
  </si>
  <si>
    <t>Name</t>
  </si>
  <si>
    <t>Address</t>
  </si>
  <si>
    <t>Phone</t>
  </si>
  <si>
    <t># Birds Entered</t>
  </si>
  <si>
    <t>Total Grand Champions</t>
  </si>
  <si>
    <t>Total # of Exhibitors</t>
  </si>
  <si>
    <t>Total # of Adv. Exh.</t>
  </si>
  <si>
    <t>Total # of Entries</t>
  </si>
  <si>
    <t>Total # of Avd. Entries</t>
  </si>
  <si>
    <t>Show Affiliation Level</t>
  </si>
  <si>
    <t>SECTION 5 PIEDS (continued)</t>
  </si>
  <si>
    <t>SECTION 6 WHITEFACES (continued)</t>
  </si>
  <si>
    <t>SECTION 7 RARES (continued)</t>
  </si>
  <si>
    <t>SECTION 13 WHITEFACES (continued)</t>
  </si>
  <si>
    <t>SECTION 12 PIEDS (continued)</t>
  </si>
  <si>
    <t>SECTION 14 RARES (continued)</t>
  </si>
  <si>
    <t>Date</t>
  </si>
  <si>
    <t>Dilute (aka Emerald)**</t>
  </si>
  <si>
    <t>Minor</t>
  </si>
  <si>
    <t>Best In Show</t>
  </si>
  <si>
    <t>16-20</t>
  </si>
  <si>
    <t>21-25</t>
  </si>
  <si>
    <t>26-30</t>
  </si>
  <si>
    <t>31-35</t>
  </si>
  <si>
    <t>36-40</t>
  </si>
  <si>
    <t>41-45</t>
  </si>
  <si>
    <t>46-50</t>
  </si>
  <si>
    <t>Major</t>
  </si>
  <si>
    <t>51-60</t>
  </si>
  <si>
    <t>61-70</t>
  </si>
  <si>
    <t>71-80</t>
  </si>
  <si>
    <t>81-90</t>
  </si>
  <si>
    <t>91-100</t>
  </si>
  <si>
    <t>101-110</t>
  </si>
  <si>
    <t>111-120</t>
  </si>
  <si>
    <t>Add one additional point per place for every 10 additional entries.</t>
  </si>
  <si>
    <t>Add one additional point for places 1-10 in Class 'A' Shows.</t>
  </si>
  <si>
    <t>Minor:</t>
  </si>
  <si>
    <t>Major:</t>
  </si>
  <si>
    <t>Consists of 16-50 Cockatiels entered by a minimum of 5 exhibitors.</t>
  </si>
  <si>
    <t>Consists of 51 or more Cockatiels entered by a minimum of 7 exhibitors.</t>
  </si>
  <si>
    <t>Champion Cockatiel:</t>
  </si>
  <si>
    <t xml:space="preserve">shows and judged by 3 or more different NCS Panel Judges. Included in this must be a Best in Show win </t>
  </si>
  <si>
    <t>in a Major show or 2 Best in Show wins in Minor Shows.</t>
  </si>
  <si>
    <t>Any Cockatiel that has accumulated a total of 50 points from 3 or more open cockatiel</t>
  </si>
  <si>
    <t>Grand Champion Cockatiel:</t>
  </si>
  <si>
    <t xml:space="preserve">Any Cockatiel that has accumulated a total of 75 points from 4 or more open </t>
  </si>
  <si>
    <t>Novice &amp; Advanced Sections:</t>
  </si>
  <si>
    <t>Show Steward #2:</t>
  </si>
  <si>
    <t>Show Steward#1 :</t>
  </si>
  <si>
    <t>Affiliation Level</t>
  </si>
  <si>
    <t>A</t>
  </si>
  <si>
    <t>B</t>
  </si>
  <si>
    <t>C</t>
  </si>
  <si>
    <t>Julia Allen</t>
  </si>
  <si>
    <t>Linda Arnett</t>
  </si>
  <si>
    <t>Jose Bernardy</t>
  </si>
  <si>
    <t>Clarence Culwell</t>
  </si>
  <si>
    <t>Dr. Al Decoteau</t>
  </si>
  <si>
    <t>Roland Dubuc</t>
  </si>
  <si>
    <t>Deb Dollar</t>
  </si>
  <si>
    <t>Philip Feret</t>
  </si>
  <si>
    <t>Leslie Huegerich</t>
  </si>
  <si>
    <t>Royce Irwin</t>
  </si>
  <si>
    <t>Scott Mackey</t>
  </si>
  <si>
    <t>Josh Maple</t>
  </si>
  <si>
    <t>Conrad Meinert</t>
  </si>
  <si>
    <t>Gary Morgan</t>
  </si>
  <si>
    <t>Pat Tucker</t>
  </si>
  <si>
    <t>Club Name</t>
  </si>
  <si>
    <t>City, State</t>
  </si>
  <si>
    <t>Show Steward #1</t>
  </si>
  <si>
    <t>Show Steward #2</t>
  </si>
  <si>
    <t>Show Steward #1:</t>
  </si>
  <si>
    <t>POINTS</t>
  </si>
  <si>
    <t xml:space="preserve">cockatiel shows and judged by 4 or more different NCS Panel Judges. Included in this must be 2 Best in Show wins </t>
  </si>
  <si>
    <t xml:space="preserve">An exhibitor moves up to advanced once he or she has won a Best Novice Award and placed four or more different birds, </t>
  </si>
  <si>
    <t xml:space="preserve">Bred and Banded by the Exhibitor, on the Top Bench in a Major Show(s), or six or more different birds on the Top Bench </t>
  </si>
  <si>
    <t xml:space="preserve">in a Minor Show(s). If an exhibitor chooses to move to Advanced standing before this point, he or she may do so, </t>
  </si>
  <si>
    <t xml:space="preserve">but will not be permitted to return to Novice for future shows. Although exhibitors are encouraged to move up to </t>
  </si>
  <si>
    <t xml:space="preserve">Advanced as soon as they qualify, they are permitted to finish the year (they qualify) in Novice. If an exhibitor has </t>
  </si>
  <si>
    <t>in this society.</t>
  </si>
  <si>
    <t xml:space="preserve">exhibited as advanced in another society (providing a novice section was available to them) they must exhibit as advanced </t>
  </si>
  <si>
    <t xml:space="preserve">All Cockatiels Bred and Banded by Advanced Exhibitors must be entered in the Advanced Sections even if owned and </t>
  </si>
  <si>
    <t>exhibited by a Novice (this does not effect the status of the Novice exhibitor.).</t>
  </si>
  <si>
    <t xml:space="preserve">All Cockatiels entered in the Advanced Sections must have a Closed, Traceable Band. Cockatiels without closed traceable </t>
  </si>
  <si>
    <t xml:space="preserve">bands may be entered in the Novice Sections by a Novice Exhibitor and receive novice awards it earns. </t>
  </si>
  <si>
    <t xml:space="preserve">No unbanded birds shall be allowed on the Top Bench. At the judges discretion, an unbanded bird maybe worked into the </t>
  </si>
  <si>
    <t>Top Ten to show the owner where the bird would have placed if banded.</t>
  </si>
  <si>
    <t>** Champion &amp; Grand Champion rules apply to 2010 bands or newer. Old rules apply to 2009 bands and earlier.</t>
  </si>
  <si>
    <t xml:space="preserve"> in Major shows or 4 Best in Show wins in Minor Shows 1 BIS win in a Major show and 2 BIS wins in a Minor show.</t>
  </si>
  <si>
    <t>#</t>
  </si>
  <si>
    <t>Code</t>
  </si>
  <si>
    <t>Year</t>
  </si>
  <si>
    <t>Exhibitor Name</t>
  </si>
  <si>
    <t>Jim Heffernan</t>
  </si>
  <si>
    <t>Frank Horan</t>
  </si>
  <si>
    <t>A Shows, refer to Tab "Awarding Points Class A"
B&amp;C shows, refer to Tab "Awarding Points B&amp;C"</t>
  </si>
  <si>
    <t>Select Judge from Drop Down List Above</t>
  </si>
  <si>
    <t>Enter Date of Show in Month/Day/Year format</t>
  </si>
  <si>
    <t>Enter Club Name Above</t>
  </si>
  <si>
    <t>Enter Front Steward's Name Above</t>
  </si>
  <si>
    <t>Enter Show Secretary's Name Above</t>
  </si>
  <si>
    <t>Enter Back Steward's Name Above</t>
  </si>
  <si>
    <t>Enter City, State where Show is held Above</t>
  </si>
  <si>
    <t>Exhibitor Level:  Novice 1 or Advanced 2</t>
  </si>
  <si>
    <t>Points listed are not official until validated by the Points Registrar.</t>
  </si>
  <si>
    <t>REGIONAL SHOW:</t>
  </si>
  <si>
    <t>A NCS Class A Show with Added Bonus Points.</t>
  </si>
  <si>
    <t>Bonus Awards for Top 10 in Show and Top 10 Novice</t>
  </si>
  <si>
    <t>First Place +10, 2nd place +9, 3rd place +8, declining to 10th place with +1 extra point</t>
  </si>
  <si>
    <t>Novice Exhibitor Points:</t>
  </si>
  <si>
    <t>SPECIALTY SHOW:</t>
  </si>
  <si>
    <t>Two Class A NCS Shows within the same weekend.</t>
  </si>
  <si>
    <t>If either show falls below 100 entries and 10 exhibitors, the extra Bonus for placings and/or points to be withdrawn.</t>
  </si>
  <si>
    <t>Minimum Requirements: 100 Entries &amp; 10 Exhibitors Per Show To Qualify for Bonus Awards.</t>
  </si>
  <si>
    <t>Show #1 - Specialty Show</t>
  </si>
  <si>
    <t xml:space="preserve">Offers Bonus of ‘Best in Shows’ for 1-10 Top Ten Bench placings.  </t>
  </si>
  <si>
    <t>All Top Ten Novice winners to receive 10 extra points.</t>
  </si>
  <si>
    <t>121-130</t>
  </si>
  <si>
    <t>131-140</t>
  </si>
  <si>
    <t>141-150</t>
  </si>
  <si>
    <t>Show #2 - Double Points Show</t>
  </si>
  <si>
    <t>Offers Bonus of Double Points for Top Ten in Show and Top Ten in Novice.</t>
  </si>
  <si>
    <t>Minimum Requirements: 51 entries and 7 Exhibitors to Qualify for Bonus Points.</t>
  </si>
  <si>
    <t>Jeff Robinson</t>
  </si>
  <si>
    <t>Club
NCS/ACS</t>
  </si>
  <si>
    <t>EXHIBI-TOR POINTS</t>
  </si>
  <si>
    <t>SECTION WINNER</t>
  </si>
  <si>
    <t>H</t>
  </si>
  <si>
    <t>Wendy Lomas Jendro</t>
  </si>
  <si>
    <t>Laura Tinker</t>
  </si>
  <si>
    <r>
      <t xml:space="preserve">NOVICE EXHIBITORS (list on lines 4-23): 
</t>
    </r>
    <r>
      <rPr>
        <sz val="9"/>
        <rFont val="Arial"/>
        <family val="2"/>
      </rPr>
      <t xml:space="preserve">List Novice Exhibitor's below, with a 1 in column A. Only list the number of Novice birds they are showing in Column G of this section.
</t>
    </r>
    <r>
      <rPr>
        <sz val="9"/>
        <color rgb="FF0070C0"/>
        <rFont val="Arial"/>
        <family val="2"/>
      </rPr>
      <t>If they are also showing Advanced Birds, list their name only and the number of Advanced Entries in column G in the Advanced Section below</t>
    </r>
    <r>
      <rPr>
        <b/>
        <sz val="9"/>
        <rFont val="Arial"/>
        <family val="2"/>
      </rPr>
      <t xml:space="preserve">. </t>
    </r>
  </si>
  <si>
    <r>
      <rPr>
        <b/>
        <sz val="9"/>
        <rFont val="Arial"/>
        <family val="2"/>
      </rPr>
      <t>ADVANCED EXHIBITORS (list on lines 25-57).</t>
    </r>
    <r>
      <rPr>
        <sz val="9"/>
        <rFont val="Arial"/>
        <family val="2"/>
      </rPr>
      <t xml:space="preserve">
For Novice Exhibitors showing advanced birds, list their Name and a 1 in column A in the Novice section above.
Include the Novice Exhibitor's name below</t>
    </r>
    <r>
      <rPr>
        <b/>
        <sz val="9"/>
        <rFont val="Arial"/>
        <family val="2"/>
      </rPr>
      <t xml:space="preserve"> without</t>
    </r>
    <r>
      <rPr>
        <sz val="9"/>
        <rFont val="Arial"/>
        <family val="2"/>
      </rPr>
      <t xml:space="preserve"> a number in column A, and list the # of Advanced Entries in column G. 
</t>
    </r>
    <r>
      <rPr>
        <b/>
        <sz val="9"/>
        <color rgb="FF0070C0"/>
        <rFont val="Arial"/>
        <family val="2"/>
      </rPr>
      <t>This is important to get the correct Exhibitor Count and # of Advanced Exhibitors for the Judges Form.</t>
    </r>
  </si>
  <si>
    <t>Normal</t>
  </si>
  <si>
    <t>Normal AOV</t>
  </si>
  <si>
    <t>Cinnamon AOV</t>
  </si>
  <si>
    <t>Lutino Prl Pd</t>
  </si>
  <si>
    <t>Lutino AOV</t>
  </si>
  <si>
    <t>Pearl AOV</t>
  </si>
  <si>
    <t>Pearl Split</t>
  </si>
  <si>
    <t>Cinnamon Prl Split</t>
  </si>
  <si>
    <t>Pied</t>
  </si>
  <si>
    <t>Heavy Pied</t>
  </si>
  <si>
    <t>Cinnamon Pied</t>
  </si>
  <si>
    <t>Hvy Cinn Pd</t>
  </si>
  <si>
    <t>Pearl Pied</t>
  </si>
  <si>
    <t>Hvy Pearl Pied</t>
  </si>
  <si>
    <t>Cinn Pearl Pied</t>
  </si>
  <si>
    <t>Hvy Cinn Prl Pd</t>
  </si>
  <si>
    <t>Clear Pied</t>
  </si>
  <si>
    <t>Pied AOV</t>
  </si>
  <si>
    <t>Whiteface Split</t>
  </si>
  <si>
    <t>WF Cinnamon</t>
  </si>
  <si>
    <t>WF Cinn Split</t>
  </si>
  <si>
    <t>WF Lutino</t>
  </si>
  <si>
    <t>WF Pearl</t>
  </si>
  <si>
    <t>WF Pearl Split</t>
  </si>
  <si>
    <t>WF Cinn Pearl</t>
  </si>
  <si>
    <t>WF Cinn Prl Split</t>
  </si>
  <si>
    <t>WF Pied</t>
  </si>
  <si>
    <t>Hvy WF Pied</t>
  </si>
  <si>
    <t>WF Cinn Pied</t>
  </si>
  <si>
    <t>Hvy WF Cinn Pd</t>
  </si>
  <si>
    <t>WF Pearl Pied</t>
  </si>
  <si>
    <t>Hvy WF Prl Pd</t>
  </si>
  <si>
    <t>WF Cn Prl Pd</t>
  </si>
  <si>
    <t>Hvy WF Cn Prl Pd</t>
  </si>
  <si>
    <t>WF Clear Pied</t>
  </si>
  <si>
    <t>Whiteface AOV</t>
  </si>
  <si>
    <t>Dominant Silver</t>
  </si>
  <si>
    <t>Fallow</t>
  </si>
  <si>
    <t>Silver</t>
  </si>
  <si>
    <t>Yellowcheek</t>
  </si>
  <si>
    <t>Pastelface</t>
  </si>
  <si>
    <t>Dilute (Emerald)</t>
  </si>
  <si>
    <t>AOV Rare</t>
  </si>
  <si>
    <t>AO Color Rare</t>
  </si>
  <si>
    <t>Mutation</t>
  </si>
  <si>
    <r>
      <rPr>
        <b/>
        <sz val="12"/>
        <rFont val="Arial"/>
      </rPr>
      <t>SECRETARIES:</t>
    </r>
    <r>
      <rPr>
        <sz val="12"/>
        <rFont val="Arial"/>
        <family val="2"/>
      </rPr>
      <t xml:space="preserve"> Enter Cage # and Class from the Exhibitors Entry Form.
Color/Mutation &amp; Sex will auto-populate below.
Double check entry for: Any bird entered in an EVEN Class should show "13" in the year for Shows held in Calendar year 2013.</t>
    </r>
  </si>
  <si>
    <t>2009 bands and earlier:</t>
  </si>
  <si>
    <t>Champion Points required 35 points</t>
  </si>
  <si>
    <t xml:space="preserve">Grand Champion </t>
  </si>
  <si>
    <t>was only 1 BIS</t>
  </si>
  <si>
    <t>Sabrina Frizell</t>
  </si>
  <si>
    <t>AWARDING CHAMPIONSHIP POINTS</t>
  </si>
  <si>
    <t>AWARDING CHAMPIONSHIP POINTS - REGIONAL, SPECIALTY &amp; DOUBLE POINTS SHOWS</t>
  </si>
  <si>
    <t>151-160</t>
  </si>
  <si>
    <t>161-170</t>
  </si>
  <si>
    <t>171-180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</si>
</sst>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&lt;=9999999]###\-####;\(###\)\ ###\-####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JasmineUPC"/>
      <family val="1"/>
    </font>
    <font>
      <b/>
      <sz val="28"/>
      <name val="JasmineUPC"/>
      <family val="1"/>
    </font>
    <font>
      <b/>
      <sz val="22"/>
      <name val="JasmineUPC"/>
      <family val="1"/>
    </font>
    <font>
      <sz val="14"/>
      <name val="Arial"/>
      <family val="2"/>
    </font>
    <font>
      <b/>
      <sz val="16"/>
      <name val="JasmineUPC"/>
      <family val="1"/>
    </font>
    <font>
      <sz val="14"/>
      <name val="JasmineUPC"/>
      <family val="1"/>
    </font>
    <font>
      <sz val="12"/>
      <name val="Arial"/>
      <family val="2"/>
    </font>
    <font>
      <sz val="10"/>
      <name val="Arial"/>
      <family val="2"/>
    </font>
    <font>
      <sz val="20"/>
      <name val="JasmineUPC"/>
      <family val="1"/>
    </font>
    <font>
      <b/>
      <sz val="20"/>
      <name val="JasmineUPC"/>
      <family val="1"/>
    </font>
    <font>
      <b/>
      <u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i/>
      <sz val="16"/>
      <name val="JasmineUPC"/>
      <family val="1"/>
    </font>
    <font>
      <sz val="12"/>
      <name val="Cambria"/>
      <family val="1"/>
    </font>
    <font>
      <sz val="14"/>
      <name val="Cambria"/>
      <family val="1"/>
    </font>
    <font>
      <sz val="11"/>
      <name val="Arial"/>
      <family val="2"/>
    </font>
    <font>
      <sz val="10"/>
      <name val="JasmineUPC"/>
      <family val="1"/>
    </font>
    <font>
      <b/>
      <sz val="1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name val="Arial"/>
    </font>
    <font>
      <sz val="12"/>
      <color rgb="FF000000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3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19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Alignme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/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24" xfId="0" applyFont="1" applyBorder="1"/>
    <xf numFmtId="0" fontId="11" fillId="0" borderId="0" xfId="0" applyFont="1" applyFill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49" fontId="15" fillId="0" borderId="0" xfId="0" quotePrefix="1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1" fillId="0" borderId="0" xfId="0" applyFont="1" applyAlignment="1">
      <alignment wrapText="1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24" xfId="0" applyFont="1" applyFill="1" applyBorder="1"/>
    <xf numFmtId="1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0" fillId="0" borderId="0" xfId="0" applyNumberFormat="1" applyAlignment="1">
      <alignment horizontal="left"/>
    </xf>
    <xf numFmtId="0" fontId="0" fillId="0" borderId="0" xfId="0" applyNumberFormat="1"/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Protection="1">
      <protection locked="0"/>
    </xf>
    <xf numFmtId="0" fontId="17" fillId="0" borderId="24" xfId="0" applyFont="1" applyBorder="1" applyAlignment="1" applyProtection="1">
      <alignment horizontal="left"/>
      <protection locked="0"/>
    </xf>
    <xf numFmtId="0" fontId="17" fillId="0" borderId="24" xfId="0" applyFont="1" applyBorder="1" applyProtection="1">
      <protection locked="0"/>
    </xf>
    <xf numFmtId="1" fontId="17" fillId="0" borderId="24" xfId="0" applyNumberFormat="1" applyFont="1" applyBorder="1" applyAlignment="1" applyProtection="1">
      <alignment horizontal="center" wrapText="1"/>
      <protection locked="0"/>
    </xf>
    <xf numFmtId="164" fontId="0" fillId="24" borderId="26" xfId="0" applyNumberFormat="1" applyFill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25" xfId="0" applyFont="1" applyBorder="1" applyProtection="1">
      <protection locked="0"/>
    </xf>
    <xf numFmtId="1" fontId="17" fillId="0" borderId="25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0" fillId="27" borderId="26" xfId="0" applyFill="1" applyBorder="1" applyAlignment="1" applyProtection="1">
      <alignment horizontal="center"/>
      <protection locked="0"/>
    </xf>
    <xf numFmtId="0" fontId="0" fillId="27" borderId="26" xfId="0" applyFill="1" applyBorder="1" applyProtection="1">
      <protection locked="0"/>
    </xf>
    <xf numFmtId="0" fontId="1" fillId="27" borderId="26" xfId="0" applyFont="1" applyFill="1" applyBorder="1" applyProtection="1">
      <protection locked="0"/>
    </xf>
    <xf numFmtId="0" fontId="17" fillId="0" borderId="32" xfId="0" applyFont="1" applyBorder="1" applyAlignment="1" applyProtection="1">
      <alignment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1" fontId="17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vertical="top" wrapText="1"/>
    </xf>
    <xf numFmtId="0" fontId="2" fillId="0" borderId="0" xfId="0" applyFont="1" applyProtection="1"/>
    <xf numFmtId="0" fontId="17" fillId="0" borderId="0" xfId="0" applyFont="1" applyAlignment="1" applyProtection="1">
      <alignment horizontal="center"/>
    </xf>
    <xf numFmtId="0" fontId="0" fillId="0" borderId="0" xfId="0" applyProtection="1"/>
    <xf numFmtId="0" fontId="17" fillId="0" borderId="0" xfId="0" applyFont="1" applyAlignment="1" applyProtection="1">
      <alignment horizontal="left"/>
    </xf>
    <xf numFmtId="0" fontId="1" fillId="0" borderId="0" xfId="0" applyFont="1" applyProtection="1"/>
    <xf numFmtId="0" fontId="16" fillId="0" borderId="0" xfId="0" applyFont="1" applyAlignment="1" applyProtection="1"/>
    <xf numFmtId="1" fontId="16" fillId="0" borderId="0" xfId="0" applyNumberFormat="1" applyFont="1" applyAlignment="1" applyProtection="1">
      <alignment horizontal="center" wrapText="1"/>
    </xf>
    <xf numFmtId="0" fontId="16" fillId="0" borderId="13" xfId="0" applyFont="1" applyBorder="1" applyAlignment="1" applyProtection="1">
      <alignment horizontal="left"/>
    </xf>
    <xf numFmtId="0" fontId="16" fillId="0" borderId="13" xfId="0" applyFont="1" applyBorder="1" applyAlignment="1" applyProtection="1"/>
    <xf numFmtId="1" fontId="16" fillId="0" borderId="13" xfId="0" applyNumberFormat="1" applyFont="1" applyBorder="1" applyAlignment="1" applyProtection="1">
      <alignment horizontal="center" wrapText="1"/>
    </xf>
    <xf numFmtId="0" fontId="16" fillId="0" borderId="12" xfId="0" applyFont="1" applyBorder="1" applyAlignment="1" applyProtection="1">
      <alignment wrapText="1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2" fillId="26" borderId="0" xfId="0" applyFont="1" applyFill="1"/>
    <xf numFmtId="0" fontId="2" fillId="28" borderId="0" xfId="0" applyFont="1" applyFill="1"/>
    <xf numFmtId="0" fontId="2" fillId="28" borderId="0" xfId="0" applyFont="1" applyFill="1" applyAlignment="1">
      <alignment wrapText="1"/>
    </xf>
    <xf numFmtId="0" fontId="2" fillId="29" borderId="0" xfId="0" applyFont="1" applyFill="1"/>
    <xf numFmtId="0" fontId="0" fillId="29" borderId="0" xfId="0" applyFill="1" applyAlignment="1">
      <alignment horizontal="center" wrapText="1"/>
    </xf>
    <xf numFmtId="0" fontId="2" fillId="29" borderId="0" xfId="0" applyFont="1" applyFill="1" applyAlignment="1">
      <alignment wrapText="1"/>
    </xf>
    <xf numFmtId="0" fontId="2" fillId="29" borderId="0" xfId="0" applyFont="1" applyFill="1" applyAlignment="1">
      <alignment horizontal="center" wrapText="1"/>
    </xf>
    <xf numFmtId="0" fontId="2" fillId="28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 wrapText="1"/>
    </xf>
    <xf numFmtId="0" fontId="2" fillId="30" borderId="0" xfId="0" applyFont="1" applyFill="1"/>
    <xf numFmtId="0" fontId="0" fillId="30" borderId="0" xfId="0" applyFill="1" applyAlignment="1">
      <alignment horizontal="center" wrapText="1"/>
    </xf>
    <xf numFmtId="0" fontId="2" fillId="30" borderId="0" xfId="0" applyFont="1" applyFill="1" applyAlignment="1">
      <alignment horizontal="center" wrapText="1"/>
    </xf>
    <xf numFmtId="0" fontId="2" fillId="30" borderId="0" xfId="0" applyFont="1" applyFill="1" applyAlignment="1">
      <alignment wrapText="1"/>
    </xf>
    <xf numFmtId="0" fontId="2" fillId="26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5" fontId="17" fillId="0" borderId="24" xfId="0" applyNumberFormat="1" applyFont="1" applyBorder="1" applyProtection="1">
      <protection locked="0"/>
    </xf>
    <xf numFmtId="165" fontId="17" fillId="0" borderId="25" xfId="0" applyNumberFormat="1" applyFont="1" applyBorder="1" applyProtection="1">
      <protection locked="0"/>
    </xf>
    <xf numFmtId="0" fontId="10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0" fillId="0" borderId="31" xfId="0" applyFont="1" applyBorder="1" applyAlignment="1">
      <alignment horizontal="center" wrapText="1"/>
    </xf>
    <xf numFmtId="49" fontId="40" fillId="0" borderId="31" xfId="0" applyNumberFormat="1" applyFont="1" applyBorder="1" applyAlignment="1">
      <alignment horizontal="center" wrapText="1"/>
    </xf>
    <xf numFmtId="0" fontId="40" fillId="0" borderId="0" xfId="0" applyFont="1"/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wrapText="1"/>
    </xf>
    <xf numFmtId="0" fontId="40" fillId="0" borderId="10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40" fillId="0" borderId="10" xfId="0" applyFont="1" applyBorder="1"/>
    <xf numFmtId="0" fontId="40" fillId="0" borderId="23" xfId="0" applyFont="1" applyBorder="1" applyAlignment="1">
      <alignment horizontal="center" vertical="top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2" xfId="0" applyFont="1" applyBorder="1" applyAlignment="1"/>
    <xf numFmtId="0" fontId="40" fillId="0" borderId="1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0" fillId="0" borderId="22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1" fontId="0" fillId="0" borderId="0" xfId="0" applyNumberForma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46" fillId="0" borderId="10" xfId="0" applyFont="1" applyBorder="1"/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27" borderId="26" xfId="0" applyFont="1" applyFill="1" applyBorder="1" applyProtection="1">
      <protection locked="0"/>
    </xf>
    <xf numFmtId="0" fontId="17" fillId="0" borderId="32" xfId="0" applyFont="1" applyBorder="1" applyAlignment="1" applyProtection="1">
      <alignment horizontal="left" wrapText="1"/>
    </xf>
    <xf numFmtId="0" fontId="16" fillId="0" borderId="12" xfId="0" applyFont="1" applyBorder="1" applyAlignment="1" applyProtection="1">
      <alignment horizontal="left" wrapText="1"/>
    </xf>
    <xf numFmtId="0" fontId="10" fillId="31" borderId="25" xfId="0" applyFont="1" applyFill="1" applyBorder="1" applyAlignment="1">
      <alignment horizontal="left" wrapText="1"/>
    </xf>
    <xf numFmtId="0" fontId="10" fillId="31" borderId="22" xfId="0" applyFont="1" applyFill="1" applyBorder="1" applyAlignment="1">
      <alignment horizontal="left" wrapText="1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2" fillId="2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8" fillId="0" borderId="13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38" fillId="0" borderId="13" xfId="0" applyFont="1" applyBorder="1" applyAlignment="1">
      <alignment horizontal="left"/>
    </xf>
    <xf numFmtId="0" fontId="11" fillId="0" borderId="27" xfId="0" applyFont="1" applyBorder="1" applyAlignment="1">
      <alignment horizontal="center"/>
    </xf>
    <xf numFmtId="164" fontId="38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10" fillId="0" borderId="2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14" fontId="7" fillId="0" borderId="13" xfId="0" applyNumberFormat="1" applyFont="1" applyBorder="1" applyAlignment="1">
      <alignment horizontal="left"/>
    </xf>
    <xf numFmtId="0" fontId="39" fillId="0" borderId="13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49" fontId="15" fillId="0" borderId="0" xfId="0" applyNumberFormat="1" applyFont="1" applyAlignment="1">
      <alignment horizontal="left" wrapText="1"/>
    </xf>
    <xf numFmtId="49" fontId="15" fillId="0" borderId="0" xfId="0" applyNumberFormat="1" applyFont="1" applyAlignment="1">
      <alignment horizontal="left" wrapText="1" readingOrder="1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0" fillId="0" borderId="0" xfId="0" applyFont="1"/>
  </cellXfs>
  <cellStyles count="33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22860</xdr:rowOff>
    </xdr:from>
    <xdr:to>
      <xdr:col>2</xdr:col>
      <xdr:colOff>243840</xdr:colOff>
      <xdr:row>4</xdr:row>
      <xdr:rowOff>76200</xdr:rowOff>
    </xdr:to>
    <xdr:pic>
      <xdr:nvPicPr>
        <xdr:cNvPr id="2064" name="Picture 1" descr="NCS_logo_web_No_Title_115x1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22860"/>
          <a:ext cx="1216660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22860</xdr:rowOff>
    </xdr:from>
    <xdr:to>
      <xdr:col>2</xdr:col>
      <xdr:colOff>274320</xdr:colOff>
      <xdr:row>4</xdr:row>
      <xdr:rowOff>259080</xdr:rowOff>
    </xdr:to>
    <xdr:pic>
      <xdr:nvPicPr>
        <xdr:cNvPr id="3088" name="Picture 1" descr="NCS_logo_web_No_Title_115x1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22860"/>
          <a:ext cx="1150620" cy="1531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99"/>
  <sheetViews>
    <sheetView tabSelected="1" zoomScale="125" zoomScaleNormal="125" zoomScalePageLayoutView="125" workbookViewId="0">
      <pane ySplit="3" topLeftCell="A4" activePane="bottomLeft" state="frozen"/>
      <selection pane="bottomLeft" activeCell="B196" sqref="B196"/>
    </sheetView>
  </sheetViews>
  <sheetFormatPr baseColWidth="10" defaultColWidth="8.83203125" defaultRowHeight="12" x14ac:dyDescent="0"/>
  <cols>
    <col min="1" max="1" width="9.83203125" style="107" customWidth="1"/>
    <col min="2" max="2" width="26.1640625" style="108" customWidth="1"/>
    <col min="3" max="3" width="32.83203125" style="108" customWidth="1"/>
    <col min="4" max="4" width="19.6640625" style="108" customWidth="1"/>
    <col min="5" max="5" width="5.1640625" style="108" bestFit="1" customWidth="1"/>
    <col min="6" max="6" width="12.5" style="108" customWidth="1"/>
    <col min="7" max="7" width="9.5" style="109" customWidth="1"/>
    <col min="8" max="8" width="33" style="94" customWidth="1"/>
    <col min="9" max="16384" width="8.83203125" style="94"/>
  </cols>
  <sheetData>
    <row r="1" spans="1:8" ht="22">
      <c r="A1" s="111" t="s">
        <v>275</v>
      </c>
      <c r="B1" s="118"/>
      <c r="C1" s="118"/>
      <c r="D1" s="118"/>
      <c r="E1" s="118"/>
      <c r="F1" s="118"/>
      <c r="G1" s="119" t="s">
        <v>173</v>
      </c>
      <c r="H1" s="115"/>
    </row>
    <row r="2" spans="1:8" ht="15" customHeight="1" thickBot="1">
      <c r="A2" s="120">
        <f>COUNT(A4:A59)</f>
        <v>0</v>
      </c>
      <c r="B2" s="121" t="s">
        <v>170</v>
      </c>
      <c r="C2" s="121" t="s">
        <v>171</v>
      </c>
      <c r="D2" s="121" t="s">
        <v>67</v>
      </c>
      <c r="E2" s="121" t="s">
        <v>68</v>
      </c>
      <c r="F2" s="121" t="s">
        <v>172</v>
      </c>
      <c r="G2" s="122">
        <f>SUM(G4:G59)</f>
        <v>0</v>
      </c>
      <c r="H2" s="115"/>
    </row>
    <row r="3" spans="1:8" ht="38.5" customHeight="1" thickBot="1">
      <c r="A3" s="191" t="s">
        <v>302</v>
      </c>
      <c r="B3" s="191"/>
      <c r="C3" s="191"/>
      <c r="D3" s="191"/>
      <c r="E3" s="191"/>
      <c r="F3" s="191"/>
      <c r="G3" s="123"/>
      <c r="H3" s="111" t="s">
        <v>186</v>
      </c>
    </row>
    <row r="4" spans="1:8" ht="24.25" customHeight="1" thickBot="1">
      <c r="A4" s="95"/>
      <c r="B4" s="96"/>
      <c r="C4" s="96"/>
      <c r="D4" s="96"/>
      <c r="E4" s="96"/>
      <c r="F4" s="141"/>
      <c r="G4" s="97"/>
      <c r="H4" s="98"/>
    </row>
    <row r="5" spans="1:8" ht="24.25" customHeight="1">
      <c r="A5" s="99"/>
      <c r="B5" s="100"/>
      <c r="C5" s="100"/>
      <c r="D5" s="100"/>
      <c r="E5" s="100"/>
      <c r="F5" s="142"/>
      <c r="G5" s="101"/>
      <c r="H5" s="110" t="s">
        <v>269</v>
      </c>
    </row>
    <row r="6" spans="1:8" ht="24.25" customHeight="1" thickBot="1">
      <c r="A6" s="99"/>
      <c r="B6" s="100"/>
      <c r="C6" s="100"/>
      <c r="D6" s="100"/>
      <c r="E6" s="100"/>
      <c r="F6" s="142"/>
      <c r="G6" s="101"/>
      <c r="H6" s="111" t="s">
        <v>220</v>
      </c>
    </row>
    <row r="7" spans="1:8" ht="24.25" customHeight="1" thickBot="1">
      <c r="A7" s="99"/>
      <c r="B7" s="100"/>
      <c r="C7" s="100"/>
      <c r="D7" s="100"/>
      <c r="E7" s="100"/>
      <c r="F7" s="142"/>
      <c r="G7" s="101"/>
      <c r="H7" s="103"/>
    </row>
    <row r="8" spans="1:8" ht="24.25" customHeight="1">
      <c r="A8" s="99"/>
      <c r="B8" s="100"/>
      <c r="C8" s="100"/>
      <c r="D8" s="100"/>
      <c r="E8" s="100"/>
      <c r="F8" s="142"/>
      <c r="G8" s="101"/>
      <c r="H8" s="112" t="s">
        <v>267</v>
      </c>
    </row>
    <row r="9" spans="1:8" ht="24.25" customHeight="1" thickBot="1">
      <c r="A9" s="99"/>
      <c r="B9" s="100"/>
      <c r="C9" s="100"/>
      <c r="D9" s="100"/>
      <c r="E9" s="100"/>
      <c r="F9" s="142"/>
      <c r="G9" s="101"/>
      <c r="H9" s="111" t="s">
        <v>86</v>
      </c>
    </row>
    <row r="10" spans="1:8" ht="24.25" customHeight="1" thickBot="1">
      <c r="A10" s="99"/>
      <c r="B10" s="100"/>
      <c r="C10" s="100"/>
      <c r="D10" s="100"/>
      <c r="E10" s="100"/>
      <c r="F10" s="142"/>
      <c r="G10" s="101"/>
      <c r="H10" s="104"/>
    </row>
    <row r="11" spans="1:8" ht="24.25" customHeight="1">
      <c r="A11" s="99"/>
      <c r="B11" s="100"/>
      <c r="C11" s="100"/>
      <c r="D11" s="100"/>
      <c r="E11" s="100"/>
      <c r="F11" s="142"/>
      <c r="G11" s="101"/>
      <c r="H11" s="110" t="s">
        <v>268</v>
      </c>
    </row>
    <row r="12" spans="1:8" ht="24.25" customHeight="1" thickBot="1">
      <c r="A12" s="99"/>
      <c r="B12" s="100"/>
      <c r="C12" s="100"/>
      <c r="D12" s="100"/>
      <c r="E12" s="100"/>
      <c r="F12" s="142"/>
      <c r="G12" s="101"/>
      <c r="H12" s="113" t="s">
        <v>239</v>
      </c>
    </row>
    <row r="13" spans="1:8" ht="24.25" customHeight="1" thickBot="1">
      <c r="A13" s="99"/>
      <c r="B13" s="100"/>
      <c r="C13" s="100"/>
      <c r="D13" s="100"/>
      <c r="E13" s="100"/>
      <c r="F13" s="142"/>
      <c r="G13" s="101"/>
      <c r="H13" s="189"/>
    </row>
    <row r="14" spans="1:8" ht="24.25" customHeight="1">
      <c r="A14" s="99"/>
      <c r="B14" s="100"/>
      <c r="C14" s="100"/>
      <c r="D14" s="100"/>
      <c r="E14" s="100"/>
      <c r="F14" s="142"/>
      <c r="G14" s="101"/>
      <c r="H14" s="110" t="s">
        <v>270</v>
      </c>
    </row>
    <row r="15" spans="1:8" ht="24.25" customHeight="1" thickBot="1">
      <c r="A15" s="99"/>
      <c r="B15" s="100"/>
      <c r="C15" s="100"/>
      <c r="D15" s="100"/>
      <c r="E15" s="100"/>
      <c r="F15" s="142"/>
      <c r="G15" s="101"/>
      <c r="H15" s="113" t="s">
        <v>240</v>
      </c>
    </row>
    <row r="16" spans="1:8" ht="24.25" customHeight="1" thickBot="1">
      <c r="A16" s="99"/>
      <c r="B16" s="100"/>
      <c r="C16" s="100"/>
      <c r="D16" s="100"/>
      <c r="E16" s="100"/>
      <c r="F16" s="142"/>
      <c r="G16" s="101"/>
      <c r="H16" s="189"/>
    </row>
    <row r="17" spans="1:8" ht="24.25" customHeight="1">
      <c r="A17" s="99"/>
      <c r="B17" s="100"/>
      <c r="C17" s="100"/>
      <c r="D17" s="100"/>
      <c r="E17" s="100"/>
      <c r="F17" s="142"/>
      <c r="G17" s="101"/>
      <c r="H17" s="110" t="s">
        <v>274</v>
      </c>
    </row>
    <row r="18" spans="1:8" ht="24.25" customHeight="1">
      <c r="A18" s="99"/>
      <c r="B18" s="100"/>
      <c r="C18" s="100"/>
      <c r="D18" s="100"/>
      <c r="E18" s="100"/>
      <c r="F18" s="142"/>
      <c r="G18" s="101"/>
      <c r="H18" s="102"/>
    </row>
    <row r="19" spans="1:8" ht="24" customHeight="1" thickBot="1">
      <c r="A19" s="99"/>
      <c r="B19" s="100"/>
      <c r="C19" s="100"/>
      <c r="D19" s="100"/>
      <c r="E19" s="100"/>
      <c r="F19" s="142"/>
      <c r="G19" s="101"/>
      <c r="H19" s="113" t="s">
        <v>85</v>
      </c>
    </row>
    <row r="20" spans="1:8" ht="24.25" customHeight="1" thickBot="1">
      <c r="A20" s="99"/>
      <c r="B20" s="100"/>
      <c r="C20" s="100"/>
      <c r="D20" s="100"/>
      <c r="E20" s="100"/>
      <c r="F20" s="142"/>
      <c r="G20" s="101"/>
      <c r="H20" s="105"/>
    </row>
    <row r="21" spans="1:8" ht="24.25" customHeight="1">
      <c r="A21" s="99"/>
      <c r="B21" s="100"/>
      <c r="C21" s="100"/>
      <c r="D21" s="100"/>
      <c r="E21" s="100"/>
      <c r="F21" s="142"/>
      <c r="G21" s="101"/>
      <c r="H21" s="110" t="s">
        <v>272</v>
      </c>
    </row>
    <row r="22" spans="1:8" ht="24.25" customHeight="1" thickBot="1">
      <c r="A22" s="99"/>
      <c r="B22" s="100"/>
      <c r="C22" s="100"/>
      <c r="D22" s="100"/>
      <c r="E22" s="100"/>
      <c r="F22" s="142"/>
      <c r="G22" s="101"/>
      <c r="H22" s="113" t="s">
        <v>241</v>
      </c>
    </row>
    <row r="23" spans="1:8" ht="24.25" customHeight="1" thickBot="1">
      <c r="A23" s="99"/>
      <c r="B23" s="100"/>
      <c r="C23" s="100"/>
      <c r="D23" s="100"/>
      <c r="E23" s="100"/>
      <c r="F23" s="142"/>
      <c r="G23" s="101"/>
      <c r="H23" s="105"/>
    </row>
    <row r="24" spans="1:8" ht="52" customHeight="1" thickBot="1">
      <c r="A24" s="190" t="s">
        <v>303</v>
      </c>
      <c r="B24" s="190"/>
      <c r="C24" s="190"/>
      <c r="D24" s="190"/>
      <c r="E24" s="190"/>
      <c r="F24" s="190"/>
      <c r="G24" s="106"/>
      <c r="H24" s="110" t="s">
        <v>271</v>
      </c>
    </row>
    <row r="25" spans="1:8" ht="24.25" customHeight="1" thickBot="1">
      <c r="A25" s="95"/>
      <c r="B25" s="96"/>
      <c r="C25" s="96"/>
      <c r="D25" s="96"/>
      <c r="E25" s="96"/>
      <c r="F25" s="141"/>
      <c r="G25" s="97"/>
      <c r="H25" s="113" t="s">
        <v>242</v>
      </c>
    </row>
    <row r="26" spans="1:8" ht="24.25" customHeight="1" thickBot="1">
      <c r="A26" s="99"/>
      <c r="B26" s="100"/>
      <c r="C26" s="100"/>
      <c r="D26" s="100"/>
      <c r="E26" s="100"/>
      <c r="F26" s="142"/>
      <c r="G26" s="101"/>
      <c r="H26" s="189"/>
    </row>
    <row r="27" spans="1:8" ht="24.25" customHeight="1">
      <c r="A27" s="99"/>
      <c r="B27" s="100"/>
      <c r="C27" s="100"/>
      <c r="D27" s="100"/>
      <c r="E27" s="100"/>
      <c r="F27" s="142"/>
      <c r="G27" s="101"/>
      <c r="H27" s="110" t="s">
        <v>273</v>
      </c>
    </row>
    <row r="28" spans="1:8" ht="24.25" customHeight="1">
      <c r="A28" s="99"/>
      <c r="B28" s="100"/>
      <c r="C28" s="100"/>
      <c r="D28" s="100"/>
      <c r="E28" s="100"/>
      <c r="F28" s="142"/>
      <c r="G28" s="101"/>
    </row>
    <row r="29" spans="1:8" ht="24.25" customHeight="1">
      <c r="A29" s="99"/>
      <c r="B29" s="100"/>
      <c r="C29" s="100"/>
      <c r="D29" s="100"/>
      <c r="E29" s="100"/>
      <c r="F29" s="142"/>
      <c r="G29" s="101"/>
    </row>
    <row r="30" spans="1:8" ht="24.25" customHeight="1">
      <c r="A30" s="99"/>
      <c r="B30" s="100"/>
      <c r="C30" s="100"/>
      <c r="D30" s="100"/>
      <c r="E30" s="100"/>
      <c r="F30" s="142"/>
      <c r="G30" s="101"/>
    </row>
    <row r="31" spans="1:8" ht="24.25" customHeight="1">
      <c r="A31" s="99"/>
      <c r="B31" s="100"/>
      <c r="C31" s="100"/>
      <c r="D31" s="100"/>
      <c r="E31" s="100"/>
      <c r="F31" s="142"/>
      <c r="G31" s="101"/>
    </row>
    <row r="32" spans="1:8" ht="24.25" customHeight="1">
      <c r="A32" s="99"/>
      <c r="B32" s="100"/>
      <c r="C32" s="100"/>
      <c r="D32" s="100"/>
      <c r="E32" s="100"/>
      <c r="F32" s="142"/>
      <c r="G32" s="101"/>
    </row>
    <row r="33" spans="1:7" ht="24.25" customHeight="1">
      <c r="A33" s="99"/>
      <c r="B33" s="100"/>
      <c r="C33" s="100"/>
      <c r="D33" s="100"/>
      <c r="E33" s="100"/>
      <c r="F33" s="142"/>
      <c r="G33" s="101"/>
    </row>
    <row r="34" spans="1:7" ht="24.25" customHeight="1">
      <c r="A34" s="99"/>
      <c r="B34" s="100"/>
      <c r="C34" s="100"/>
      <c r="D34" s="100"/>
      <c r="E34" s="100"/>
      <c r="F34" s="142"/>
      <c r="G34" s="101"/>
    </row>
    <row r="35" spans="1:7" ht="24.25" customHeight="1">
      <c r="A35" s="99"/>
      <c r="B35" s="100"/>
      <c r="C35" s="100"/>
      <c r="D35" s="100"/>
      <c r="E35" s="100"/>
      <c r="F35" s="142"/>
      <c r="G35" s="101"/>
    </row>
    <row r="36" spans="1:7" ht="24.25" customHeight="1">
      <c r="A36" s="99"/>
      <c r="B36" s="100"/>
      <c r="C36" s="100"/>
      <c r="D36" s="100"/>
      <c r="E36" s="100"/>
      <c r="F36" s="142"/>
      <c r="G36" s="101"/>
    </row>
    <row r="37" spans="1:7" ht="24.25" customHeight="1">
      <c r="A37" s="99"/>
      <c r="B37" s="100"/>
      <c r="C37" s="100"/>
      <c r="D37" s="100"/>
      <c r="E37" s="100"/>
      <c r="F37" s="142"/>
      <c r="G37" s="101"/>
    </row>
    <row r="38" spans="1:7" ht="24.25" customHeight="1">
      <c r="A38" s="99"/>
      <c r="B38" s="100"/>
      <c r="C38" s="100"/>
      <c r="D38" s="100"/>
      <c r="E38" s="100"/>
      <c r="F38" s="142"/>
      <c r="G38" s="101"/>
    </row>
    <row r="39" spans="1:7" ht="24.25" customHeight="1">
      <c r="A39" s="99"/>
      <c r="B39" s="100"/>
      <c r="C39" s="100"/>
      <c r="D39" s="100"/>
      <c r="E39" s="100"/>
      <c r="F39" s="142"/>
      <c r="G39" s="101"/>
    </row>
    <row r="40" spans="1:7" ht="24.25" customHeight="1">
      <c r="A40" s="99"/>
      <c r="B40" s="100"/>
      <c r="C40" s="100"/>
      <c r="D40" s="100"/>
      <c r="E40" s="100"/>
      <c r="F40" s="142"/>
      <c r="G40" s="101"/>
    </row>
    <row r="41" spans="1:7" ht="24.25" customHeight="1">
      <c r="A41" s="99"/>
      <c r="B41" s="100"/>
      <c r="C41" s="100"/>
      <c r="D41" s="100"/>
      <c r="E41" s="100"/>
      <c r="F41" s="142"/>
      <c r="G41" s="101"/>
    </row>
    <row r="42" spans="1:7" ht="24.25" customHeight="1">
      <c r="A42" s="99"/>
      <c r="B42" s="100"/>
      <c r="C42" s="100"/>
      <c r="D42" s="100"/>
      <c r="E42" s="100"/>
      <c r="F42" s="142"/>
      <c r="G42" s="101"/>
    </row>
    <row r="43" spans="1:7" ht="24.25" customHeight="1">
      <c r="A43" s="99"/>
      <c r="B43" s="100"/>
      <c r="C43" s="100"/>
      <c r="D43" s="100"/>
      <c r="E43" s="100"/>
      <c r="F43" s="142"/>
      <c r="G43" s="101"/>
    </row>
    <row r="44" spans="1:7" ht="24.25" customHeight="1">
      <c r="A44" s="99"/>
      <c r="B44" s="100"/>
      <c r="C44" s="100"/>
      <c r="D44" s="100"/>
      <c r="E44" s="100"/>
      <c r="F44" s="142"/>
      <c r="G44" s="101"/>
    </row>
    <row r="45" spans="1:7" ht="24.25" customHeight="1">
      <c r="A45" s="99"/>
      <c r="B45" s="100"/>
      <c r="C45" s="100"/>
      <c r="D45" s="100"/>
      <c r="E45" s="100"/>
      <c r="F45" s="142"/>
      <c r="G45" s="101"/>
    </row>
    <row r="46" spans="1:7" ht="24.25" customHeight="1">
      <c r="A46" s="99"/>
      <c r="B46" s="100"/>
      <c r="C46" s="100"/>
      <c r="D46" s="100"/>
      <c r="E46" s="100"/>
      <c r="F46" s="142"/>
      <c r="G46" s="101"/>
    </row>
    <row r="47" spans="1:7" ht="24.25" customHeight="1">
      <c r="A47" s="99"/>
      <c r="B47" s="100"/>
      <c r="C47" s="100"/>
      <c r="D47" s="100"/>
      <c r="E47" s="100"/>
      <c r="F47" s="142"/>
      <c r="G47" s="101"/>
    </row>
    <row r="48" spans="1:7" ht="24" customHeight="1">
      <c r="A48" s="99"/>
      <c r="B48" s="100"/>
      <c r="C48" s="100"/>
      <c r="D48" s="100"/>
      <c r="E48" s="100"/>
      <c r="F48" s="142"/>
      <c r="G48" s="101"/>
    </row>
    <row r="49" spans="1:7" ht="24" customHeight="1">
      <c r="A49" s="99"/>
      <c r="B49" s="100"/>
      <c r="C49" s="100"/>
      <c r="D49" s="100"/>
      <c r="E49" s="100"/>
      <c r="F49" s="142"/>
      <c r="G49" s="101"/>
    </row>
    <row r="50" spans="1:7" ht="24" customHeight="1">
      <c r="A50" s="99"/>
      <c r="B50" s="100"/>
      <c r="C50" s="100"/>
      <c r="D50" s="100"/>
      <c r="E50" s="100"/>
      <c r="F50" s="142"/>
      <c r="G50" s="101"/>
    </row>
    <row r="51" spans="1:7" ht="24" customHeight="1">
      <c r="A51" s="99"/>
      <c r="B51" s="100"/>
      <c r="C51" s="100"/>
      <c r="D51" s="100"/>
      <c r="E51" s="100"/>
      <c r="F51" s="142"/>
      <c r="G51" s="101"/>
    </row>
    <row r="52" spans="1:7" ht="24" customHeight="1">
      <c r="A52" s="99"/>
      <c r="B52" s="100"/>
      <c r="C52" s="100"/>
      <c r="D52" s="100"/>
      <c r="E52" s="100"/>
      <c r="F52" s="142"/>
      <c r="G52" s="101"/>
    </row>
    <row r="53" spans="1:7" ht="24" customHeight="1">
      <c r="A53" s="99"/>
      <c r="B53" s="100"/>
      <c r="C53" s="100"/>
      <c r="D53" s="100"/>
      <c r="E53" s="100"/>
      <c r="F53" s="142"/>
      <c r="G53" s="101"/>
    </row>
    <row r="54" spans="1:7" ht="24" customHeight="1">
      <c r="A54" s="99"/>
      <c r="B54" s="100"/>
      <c r="C54" s="100"/>
      <c r="D54" s="100"/>
      <c r="E54" s="100"/>
      <c r="F54" s="142"/>
      <c r="G54" s="101"/>
    </row>
    <row r="55" spans="1:7" ht="24" customHeight="1">
      <c r="A55" s="99"/>
      <c r="B55" s="100"/>
      <c r="C55" s="100"/>
      <c r="D55" s="100"/>
      <c r="E55" s="100"/>
      <c r="F55" s="142"/>
      <c r="G55" s="101"/>
    </row>
    <row r="56" spans="1:7" ht="24" customHeight="1">
      <c r="A56" s="99"/>
      <c r="B56" s="100"/>
      <c r="C56" s="100"/>
      <c r="D56" s="100"/>
      <c r="E56" s="100"/>
      <c r="F56" s="142"/>
      <c r="G56" s="101"/>
    </row>
    <row r="57" spans="1:7" ht="24" customHeight="1">
      <c r="A57" s="99"/>
      <c r="B57" s="100"/>
      <c r="C57" s="100"/>
      <c r="D57" s="100"/>
      <c r="E57" s="100"/>
      <c r="F57" s="142"/>
      <c r="G57" s="101"/>
    </row>
    <row r="177" spans="1:2">
      <c r="A177" s="114" t="s">
        <v>221</v>
      </c>
      <c r="B177" s="115" t="s">
        <v>224</v>
      </c>
    </row>
    <row r="178" spans="1:2">
      <c r="A178" s="114" t="s">
        <v>222</v>
      </c>
      <c r="B178" s="115" t="s">
        <v>225</v>
      </c>
    </row>
    <row r="179" spans="1:2">
      <c r="A179" s="114" t="s">
        <v>223</v>
      </c>
      <c r="B179" s="115" t="s">
        <v>226</v>
      </c>
    </row>
    <row r="180" spans="1:2">
      <c r="A180" s="116"/>
      <c r="B180" s="115" t="s">
        <v>227</v>
      </c>
    </row>
    <row r="181" spans="1:2">
      <c r="A181" s="116"/>
      <c r="B181" s="115" t="s">
        <v>228</v>
      </c>
    </row>
    <row r="182" spans="1:2">
      <c r="A182" s="116"/>
      <c r="B182" s="115" t="s">
        <v>229</v>
      </c>
    </row>
    <row r="183" spans="1:2">
      <c r="A183" s="116"/>
      <c r="B183" s="115" t="s">
        <v>230</v>
      </c>
    </row>
    <row r="184" spans="1:2">
      <c r="A184" s="116"/>
      <c r="B184" s="115" t="s">
        <v>231</v>
      </c>
    </row>
    <row r="185" spans="1:2">
      <c r="A185" s="116"/>
      <c r="B185" s="115" t="s">
        <v>354</v>
      </c>
    </row>
    <row r="186" spans="1:2">
      <c r="A186" s="116"/>
      <c r="B186" s="117" t="s">
        <v>265</v>
      </c>
    </row>
    <row r="187" spans="1:2">
      <c r="A187" s="116"/>
      <c r="B187" s="117" t="s">
        <v>266</v>
      </c>
    </row>
    <row r="188" spans="1:2">
      <c r="A188" s="116"/>
      <c r="B188" s="115" t="s">
        <v>232</v>
      </c>
    </row>
    <row r="189" spans="1:2">
      <c r="A189" s="116"/>
      <c r="B189" s="115" t="s">
        <v>233</v>
      </c>
    </row>
    <row r="190" spans="1:2">
      <c r="A190" s="116"/>
      <c r="B190" s="115" t="s">
        <v>300</v>
      </c>
    </row>
    <row r="191" spans="1:2">
      <c r="A191" s="116"/>
      <c r="B191" s="115" t="s">
        <v>234</v>
      </c>
    </row>
    <row r="192" spans="1:2">
      <c r="A192" s="116"/>
      <c r="B192" s="115" t="s">
        <v>235</v>
      </c>
    </row>
    <row r="193" spans="1:2">
      <c r="A193" s="116"/>
      <c r="B193" s="115" t="s">
        <v>236</v>
      </c>
    </row>
    <row r="194" spans="1:2">
      <c r="A194" s="116"/>
      <c r="B194" s="115" t="s">
        <v>237</v>
      </c>
    </row>
    <row r="195" spans="1:2">
      <c r="A195" s="116"/>
      <c r="B195" s="115" t="s">
        <v>295</v>
      </c>
    </row>
    <row r="196" spans="1:2">
      <c r="A196" s="116"/>
      <c r="B196" s="115" t="s">
        <v>301</v>
      </c>
    </row>
    <row r="197" spans="1:2">
      <c r="A197" s="116"/>
      <c r="B197" s="115" t="s">
        <v>238</v>
      </c>
    </row>
    <row r="198" spans="1:2">
      <c r="A198" s="116"/>
      <c r="B198" s="115"/>
    </row>
    <row r="199" spans="1:2">
      <c r="A199" s="116"/>
      <c r="B199" s="117"/>
    </row>
  </sheetData>
  <sheetProtection selectLockedCells="1"/>
  <sortState ref="B179:B189">
    <sortCondition descending="1" ref="B179"/>
  </sortState>
  <mergeCells count="2">
    <mergeCell ref="A24:F24"/>
    <mergeCell ref="A3:F3"/>
  </mergeCells>
  <phoneticPr fontId="3" type="noConversion"/>
  <dataValidations count="2">
    <dataValidation type="list" allowBlank="1" showInputMessage="1" showErrorMessage="1" sqref="H7">
      <formula1>$A$177:$A$179</formula1>
    </dataValidation>
    <dataValidation type="list" allowBlank="1" showInputMessage="1" showErrorMessage="1" sqref="H10">
      <formula1>$B$177:$B$199</formula1>
    </dataValidation>
  </dataValidations>
  <pageMargins left="0.75" right="0.75" top="1" bottom="1" header="0.5" footer="0.5"/>
  <pageSetup scale="58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125" zoomScaleNormal="125" zoomScalePageLayoutView="125" workbookViewId="0">
      <selection activeCell="S49" sqref="S49"/>
    </sheetView>
  </sheetViews>
  <sheetFormatPr baseColWidth="10" defaultColWidth="8.83203125" defaultRowHeight="12" x14ac:dyDescent="0"/>
  <cols>
    <col min="1" max="1" width="17.1640625" customWidth="1"/>
    <col min="2" max="2" width="8.83203125" style="78"/>
    <col min="3" max="11" width="8.1640625" style="78" customWidth="1"/>
  </cols>
  <sheetData>
    <row r="1" spans="1:11">
      <c r="A1" s="82" t="s">
        <v>355</v>
      </c>
    </row>
    <row r="2" spans="1:11" s="171" customFormat="1">
      <c r="A2" s="170"/>
      <c r="B2" s="239"/>
      <c r="C2" s="239"/>
      <c r="D2" s="240"/>
      <c r="E2" s="239"/>
      <c r="F2" s="239"/>
      <c r="G2" s="240"/>
      <c r="H2" s="239"/>
      <c r="I2" s="239"/>
      <c r="J2" s="239"/>
      <c r="K2" s="239"/>
    </row>
    <row r="3" spans="1:11" s="82" customFormat="1" ht="24">
      <c r="A3" s="126" t="s">
        <v>188</v>
      </c>
      <c r="B3" s="134" t="s">
        <v>189</v>
      </c>
      <c r="C3" s="134" t="s">
        <v>5</v>
      </c>
      <c r="D3" s="134" t="s">
        <v>6</v>
      </c>
      <c r="E3" s="134" t="s">
        <v>69</v>
      </c>
      <c r="F3" s="134" t="s">
        <v>70</v>
      </c>
      <c r="G3" s="134" t="s">
        <v>71</v>
      </c>
      <c r="H3" s="134" t="s">
        <v>72</v>
      </c>
      <c r="I3" s="134" t="s">
        <v>73</v>
      </c>
      <c r="J3" s="134" t="s">
        <v>74</v>
      </c>
      <c r="K3" s="134" t="s">
        <v>75</v>
      </c>
    </row>
    <row r="4" spans="1:11">
      <c r="A4" s="60" t="s">
        <v>190</v>
      </c>
      <c r="B4" s="78">
        <v>4</v>
      </c>
      <c r="C4" s="78">
        <v>3</v>
      </c>
      <c r="D4" s="78">
        <v>2</v>
      </c>
      <c r="E4" s="78">
        <v>1</v>
      </c>
    </row>
    <row r="5" spans="1:11">
      <c r="A5" s="60" t="s">
        <v>191</v>
      </c>
      <c r="B5" s="78">
        <v>5</v>
      </c>
      <c r="C5" s="78">
        <v>4</v>
      </c>
      <c r="D5" s="78">
        <v>3</v>
      </c>
      <c r="E5" s="78">
        <v>2</v>
      </c>
      <c r="F5" s="78">
        <v>1</v>
      </c>
    </row>
    <row r="6" spans="1:11">
      <c r="A6" s="60" t="s">
        <v>192</v>
      </c>
      <c r="B6" s="78">
        <v>6</v>
      </c>
      <c r="C6" s="78">
        <v>5</v>
      </c>
      <c r="D6" s="78">
        <v>4</v>
      </c>
      <c r="E6" s="78">
        <v>3</v>
      </c>
      <c r="F6" s="78">
        <v>2</v>
      </c>
      <c r="G6" s="78">
        <v>1</v>
      </c>
    </row>
    <row r="7" spans="1:11">
      <c r="A7" s="60" t="s">
        <v>193</v>
      </c>
      <c r="B7" s="78">
        <v>7</v>
      </c>
      <c r="C7" s="78">
        <v>6</v>
      </c>
      <c r="D7" s="78">
        <v>5</v>
      </c>
      <c r="E7" s="78">
        <v>4</v>
      </c>
      <c r="F7" s="78">
        <v>3</v>
      </c>
      <c r="G7" s="78">
        <v>2</v>
      </c>
      <c r="H7" s="78">
        <v>1</v>
      </c>
    </row>
    <row r="8" spans="1:11">
      <c r="A8" s="60" t="s">
        <v>194</v>
      </c>
      <c r="B8" s="78">
        <v>8</v>
      </c>
      <c r="C8" s="78">
        <v>7</v>
      </c>
      <c r="D8" s="78">
        <v>6</v>
      </c>
      <c r="E8" s="78">
        <v>5</v>
      </c>
      <c r="F8" s="78">
        <v>4</v>
      </c>
      <c r="G8" s="78">
        <v>3</v>
      </c>
      <c r="H8" s="78">
        <v>2</v>
      </c>
      <c r="I8" s="78">
        <v>1</v>
      </c>
    </row>
    <row r="9" spans="1:11">
      <c r="A9" s="60" t="s">
        <v>195</v>
      </c>
      <c r="B9" s="78">
        <v>9</v>
      </c>
      <c r="C9" s="78">
        <v>8</v>
      </c>
      <c r="D9" s="78">
        <v>7</v>
      </c>
      <c r="E9" s="78">
        <v>6</v>
      </c>
      <c r="F9" s="78">
        <v>5</v>
      </c>
      <c r="G9" s="78">
        <v>4</v>
      </c>
      <c r="H9" s="78">
        <v>3</v>
      </c>
      <c r="I9" s="78">
        <v>2</v>
      </c>
      <c r="J9" s="78">
        <v>1</v>
      </c>
    </row>
    <row r="10" spans="1:11">
      <c r="A10" s="60" t="s">
        <v>196</v>
      </c>
      <c r="B10" s="78">
        <v>10</v>
      </c>
      <c r="C10" s="78">
        <v>9</v>
      </c>
      <c r="D10" s="78">
        <v>8</v>
      </c>
      <c r="E10" s="78">
        <v>7</v>
      </c>
      <c r="F10" s="78">
        <v>6</v>
      </c>
      <c r="G10" s="78">
        <v>5</v>
      </c>
      <c r="H10" s="78">
        <v>4</v>
      </c>
      <c r="I10" s="78">
        <v>3</v>
      </c>
      <c r="J10" s="78">
        <v>2</v>
      </c>
      <c r="K10" s="78">
        <v>1</v>
      </c>
    </row>
    <row r="11" spans="1:11" s="82" customFormat="1" ht="24">
      <c r="A11" s="126" t="s">
        <v>197</v>
      </c>
      <c r="B11" s="134" t="s">
        <v>189</v>
      </c>
      <c r="C11" s="134" t="s">
        <v>5</v>
      </c>
      <c r="D11" s="134" t="s">
        <v>6</v>
      </c>
      <c r="E11" s="134" t="s">
        <v>69</v>
      </c>
      <c r="F11" s="134" t="s">
        <v>70</v>
      </c>
      <c r="G11" s="134" t="s">
        <v>71</v>
      </c>
      <c r="H11" s="134" t="s">
        <v>72</v>
      </c>
      <c r="I11" s="134" t="s">
        <v>73</v>
      </c>
      <c r="J11" s="134" t="s">
        <v>74</v>
      </c>
      <c r="K11" s="134" t="s">
        <v>75</v>
      </c>
    </row>
    <row r="12" spans="1:11">
      <c r="A12" s="60" t="s">
        <v>198</v>
      </c>
      <c r="B12" s="78">
        <v>11</v>
      </c>
      <c r="C12" s="78">
        <v>10</v>
      </c>
      <c r="D12" s="78">
        <v>9</v>
      </c>
      <c r="E12" s="78">
        <v>8</v>
      </c>
      <c r="F12" s="78">
        <v>7</v>
      </c>
      <c r="G12" s="78">
        <v>6</v>
      </c>
      <c r="H12" s="78">
        <v>5</v>
      </c>
      <c r="I12" s="78">
        <v>4</v>
      </c>
      <c r="J12" s="78">
        <v>3</v>
      </c>
      <c r="K12" s="78">
        <v>2</v>
      </c>
    </row>
    <row r="13" spans="1:11">
      <c r="A13" s="60" t="s">
        <v>199</v>
      </c>
      <c r="B13" s="78">
        <v>12</v>
      </c>
      <c r="C13" s="78">
        <v>11</v>
      </c>
      <c r="D13" s="78">
        <v>10</v>
      </c>
      <c r="E13" s="78">
        <v>9</v>
      </c>
      <c r="F13" s="78">
        <v>8</v>
      </c>
      <c r="G13" s="78">
        <v>7</v>
      </c>
      <c r="H13" s="78">
        <v>6</v>
      </c>
      <c r="I13" s="78">
        <v>5</v>
      </c>
      <c r="J13" s="78">
        <v>4</v>
      </c>
      <c r="K13" s="78">
        <v>3</v>
      </c>
    </row>
    <row r="14" spans="1:11">
      <c r="A14" s="60" t="s">
        <v>200</v>
      </c>
      <c r="B14" s="78">
        <v>13</v>
      </c>
      <c r="C14" s="78">
        <v>12</v>
      </c>
      <c r="D14" s="78">
        <v>11</v>
      </c>
      <c r="E14" s="78">
        <v>10</v>
      </c>
      <c r="F14" s="78">
        <v>9</v>
      </c>
      <c r="G14" s="78">
        <v>8</v>
      </c>
      <c r="H14" s="78">
        <v>7</v>
      </c>
      <c r="I14" s="78">
        <v>6</v>
      </c>
      <c r="J14" s="78">
        <v>5</v>
      </c>
      <c r="K14" s="78">
        <v>4</v>
      </c>
    </row>
    <row r="15" spans="1:11">
      <c r="A15" s="60" t="s">
        <v>201</v>
      </c>
      <c r="B15" s="78">
        <v>14</v>
      </c>
      <c r="C15" s="78">
        <v>13</v>
      </c>
      <c r="D15" s="78">
        <v>12</v>
      </c>
      <c r="E15" s="78">
        <v>11</v>
      </c>
      <c r="F15" s="78">
        <v>10</v>
      </c>
      <c r="G15" s="78">
        <v>9</v>
      </c>
      <c r="H15" s="78">
        <v>8</v>
      </c>
      <c r="I15" s="78">
        <v>7</v>
      </c>
      <c r="J15" s="78">
        <v>6</v>
      </c>
      <c r="K15" s="78">
        <v>5</v>
      </c>
    </row>
    <row r="16" spans="1:11">
      <c r="A16" s="60" t="s">
        <v>202</v>
      </c>
      <c r="B16" s="78">
        <v>15</v>
      </c>
      <c r="C16" s="78">
        <v>14</v>
      </c>
      <c r="D16" s="78">
        <v>13</v>
      </c>
      <c r="E16" s="78">
        <v>12</v>
      </c>
      <c r="F16" s="78">
        <v>11</v>
      </c>
      <c r="G16" s="78">
        <v>10</v>
      </c>
      <c r="H16" s="78">
        <v>9</v>
      </c>
      <c r="I16" s="78">
        <v>8</v>
      </c>
      <c r="J16" s="78">
        <v>7</v>
      </c>
      <c r="K16" s="78">
        <v>6</v>
      </c>
    </row>
    <row r="17" spans="1:11">
      <c r="A17" s="60" t="s">
        <v>203</v>
      </c>
      <c r="B17" s="78">
        <v>16</v>
      </c>
      <c r="C17" s="78">
        <v>15</v>
      </c>
      <c r="D17" s="78">
        <v>14</v>
      </c>
      <c r="E17" s="78">
        <v>13</v>
      </c>
      <c r="F17" s="78">
        <v>12</v>
      </c>
      <c r="G17" s="78">
        <v>11</v>
      </c>
      <c r="H17" s="78">
        <v>10</v>
      </c>
      <c r="I17" s="78">
        <v>9</v>
      </c>
      <c r="J17" s="78">
        <v>8</v>
      </c>
      <c r="K17" s="78">
        <v>7</v>
      </c>
    </row>
    <row r="18" spans="1:11">
      <c r="A18" s="60" t="s">
        <v>204</v>
      </c>
      <c r="B18" s="78">
        <v>17</v>
      </c>
      <c r="C18" s="78">
        <v>16</v>
      </c>
      <c r="D18" s="78">
        <v>15</v>
      </c>
      <c r="E18" s="78">
        <v>14</v>
      </c>
      <c r="F18" s="78">
        <v>13</v>
      </c>
      <c r="G18" s="78">
        <v>12</v>
      </c>
      <c r="H18" s="78">
        <v>11</v>
      </c>
      <c r="I18" s="78">
        <v>10</v>
      </c>
      <c r="J18" s="78">
        <v>9</v>
      </c>
      <c r="K18" s="78">
        <v>8</v>
      </c>
    </row>
    <row r="19" spans="1:11">
      <c r="A19" s="60" t="s">
        <v>205</v>
      </c>
    </row>
    <row r="20" spans="1:11">
      <c r="A20" s="60" t="s">
        <v>206</v>
      </c>
    </row>
    <row r="22" spans="1:11" ht="24">
      <c r="A22" s="139" t="s">
        <v>281</v>
      </c>
      <c r="B22" s="78">
        <v>10</v>
      </c>
      <c r="C22" s="78">
        <v>9</v>
      </c>
      <c r="D22" s="78">
        <v>8</v>
      </c>
      <c r="E22" s="78">
        <v>7</v>
      </c>
      <c r="F22" s="78">
        <v>6</v>
      </c>
      <c r="G22" s="78">
        <v>5</v>
      </c>
      <c r="H22" s="78">
        <v>4</v>
      </c>
      <c r="I22" s="78">
        <v>3</v>
      </c>
      <c r="J22" s="78">
        <v>2</v>
      </c>
      <c r="K22" s="78">
        <v>1</v>
      </c>
    </row>
    <row r="23" spans="1:11">
      <c r="A23" s="140"/>
    </row>
    <row r="24" spans="1:11">
      <c r="A24" s="82" t="s">
        <v>207</v>
      </c>
      <c r="B24" s="79" t="s">
        <v>209</v>
      </c>
    </row>
    <row r="25" spans="1:11">
      <c r="A25" s="82" t="s">
        <v>208</v>
      </c>
      <c r="B25" s="79" t="s">
        <v>210</v>
      </c>
    </row>
    <row r="26" spans="1:11">
      <c r="A26" s="82" t="s">
        <v>211</v>
      </c>
      <c r="B26" s="81"/>
      <c r="C26" s="79" t="s">
        <v>214</v>
      </c>
    </row>
    <row r="27" spans="1:11">
      <c r="A27" s="60" t="s">
        <v>212</v>
      </c>
    </row>
    <row r="28" spans="1:11">
      <c r="A28" t="s">
        <v>213</v>
      </c>
    </row>
    <row r="29" spans="1:11">
      <c r="A29" s="82" t="s">
        <v>215</v>
      </c>
      <c r="D29" s="79" t="s">
        <v>216</v>
      </c>
    </row>
    <row r="30" spans="1:11">
      <c r="A30" t="s">
        <v>245</v>
      </c>
    </row>
    <row r="31" spans="1:11">
      <c r="A31" t="s">
        <v>260</v>
      </c>
    </row>
    <row r="32" spans="1:11">
      <c r="A32" s="82" t="s">
        <v>217</v>
      </c>
    </row>
    <row r="33" spans="1:3">
      <c r="A33" s="86" t="s">
        <v>246</v>
      </c>
    </row>
    <row r="34" spans="1:3">
      <c r="A34" t="s">
        <v>247</v>
      </c>
    </row>
    <row r="35" spans="1:3">
      <c r="A35" t="s">
        <v>248</v>
      </c>
    </row>
    <row r="36" spans="1:3">
      <c r="A36" t="s">
        <v>249</v>
      </c>
    </row>
    <row r="37" spans="1:3">
      <c r="A37" t="s">
        <v>250</v>
      </c>
    </row>
    <row r="38" spans="1:3">
      <c r="A38" t="s">
        <v>252</v>
      </c>
    </row>
    <row r="39" spans="1:3">
      <c r="A39" s="16" t="s">
        <v>251</v>
      </c>
    </row>
    <row r="40" spans="1:3">
      <c r="A40" s="16" t="s">
        <v>253</v>
      </c>
    </row>
    <row r="41" spans="1:3">
      <c r="A41" s="85" t="s">
        <v>254</v>
      </c>
    </row>
    <row r="42" spans="1:3">
      <c r="A42" s="86" t="s">
        <v>255</v>
      </c>
    </row>
    <row r="43" spans="1:3">
      <c r="A43" s="87" t="s">
        <v>256</v>
      </c>
    </row>
    <row r="44" spans="1:3">
      <c r="A44" t="s">
        <v>257</v>
      </c>
    </row>
    <row r="45" spans="1:3">
      <c r="A45" t="s">
        <v>258</v>
      </c>
    </row>
    <row r="47" spans="1:3">
      <c r="A47" t="s">
        <v>259</v>
      </c>
    </row>
    <row r="48" spans="1:3">
      <c r="A48" t="s">
        <v>350</v>
      </c>
      <c r="C48" s="16" t="s">
        <v>351</v>
      </c>
    </row>
    <row r="49" spans="3:5" ht="24">
      <c r="C49" s="16" t="s">
        <v>352</v>
      </c>
      <c r="E49" s="78" t="s">
        <v>353</v>
      </c>
    </row>
    <row r="50" spans="3:5">
      <c r="E50" s="80"/>
    </row>
  </sheetData>
  <pageMargins left="0.25" right="0.25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9"/>
  <sheetViews>
    <sheetView zoomScale="125" zoomScaleNormal="125" zoomScalePageLayoutView="125" workbookViewId="0">
      <selection activeCell="E45" sqref="E45"/>
    </sheetView>
  </sheetViews>
  <sheetFormatPr baseColWidth="10" defaultColWidth="11.5" defaultRowHeight="12" x14ac:dyDescent="0"/>
  <cols>
    <col min="1" max="1" width="11.5" style="1"/>
    <col min="2" max="2" width="14.6640625" style="1" customWidth="1"/>
    <col min="3" max="3" width="11.5" style="1"/>
  </cols>
  <sheetData>
    <row r="1" spans="1:3">
      <c r="A1" s="1" t="s">
        <v>1</v>
      </c>
      <c r="B1" s="1" t="s">
        <v>348</v>
      </c>
      <c r="C1" s="1" t="s">
        <v>64</v>
      </c>
    </row>
    <row r="2" spans="1:3">
      <c r="A2" s="182">
        <v>101</v>
      </c>
      <c r="B2" s="1" t="s">
        <v>304</v>
      </c>
      <c r="C2" s="1" t="s">
        <v>223</v>
      </c>
    </row>
    <row r="3" spans="1:3">
      <c r="A3" s="182">
        <v>102</v>
      </c>
      <c r="B3" s="1" t="s">
        <v>304</v>
      </c>
      <c r="C3" s="1" t="s">
        <v>223</v>
      </c>
    </row>
    <row r="4" spans="1:3">
      <c r="A4" s="1">
        <v>103</v>
      </c>
      <c r="B4" s="1" t="s">
        <v>304</v>
      </c>
      <c r="C4" s="1" t="s">
        <v>299</v>
      </c>
    </row>
    <row r="5" spans="1:3">
      <c r="A5" s="1">
        <v>104</v>
      </c>
      <c r="B5" s="1" t="s">
        <v>304</v>
      </c>
      <c r="C5" s="1" t="s">
        <v>299</v>
      </c>
    </row>
    <row r="6" spans="1:3">
      <c r="A6" s="1">
        <v>105</v>
      </c>
      <c r="B6" s="1" t="s">
        <v>305</v>
      </c>
      <c r="C6" s="1" t="s">
        <v>223</v>
      </c>
    </row>
    <row r="7" spans="1:3">
      <c r="A7" s="1">
        <v>106</v>
      </c>
      <c r="B7" s="1" t="s">
        <v>305</v>
      </c>
      <c r="C7" s="1" t="s">
        <v>223</v>
      </c>
    </row>
    <row r="8" spans="1:3">
      <c r="A8" s="1">
        <v>107</v>
      </c>
      <c r="B8" s="1" t="s">
        <v>305</v>
      </c>
      <c r="C8" s="1" t="s">
        <v>299</v>
      </c>
    </row>
    <row r="9" spans="1:3">
      <c r="A9" s="1">
        <v>108</v>
      </c>
      <c r="B9" s="1" t="s">
        <v>305</v>
      </c>
      <c r="C9" s="1" t="s">
        <v>299</v>
      </c>
    </row>
    <row r="10" spans="1:3">
      <c r="A10" s="1">
        <v>201</v>
      </c>
      <c r="B10" s="1" t="s">
        <v>99</v>
      </c>
      <c r="C10" s="1" t="s">
        <v>223</v>
      </c>
    </row>
    <row r="11" spans="1:3">
      <c r="A11" s="1">
        <v>202</v>
      </c>
      <c r="B11" s="1" t="s">
        <v>99</v>
      </c>
      <c r="C11" s="1" t="s">
        <v>223</v>
      </c>
    </row>
    <row r="12" spans="1:3">
      <c r="A12" s="1">
        <v>203</v>
      </c>
      <c r="B12" s="1" t="s">
        <v>99</v>
      </c>
      <c r="C12" s="1" t="s">
        <v>299</v>
      </c>
    </row>
    <row r="13" spans="1:3">
      <c r="A13" s="1">
        <v>204</v>
      </c>
      <c r="B13" s="1" t="s">
        <v>99</v>
      </c>
      <c r="C13" s="1" t="s">
        <v>299</v>
      </c>
    </row>
    <row r="14" spans="1:3">
      <c r="A14" s="1">
        <v>205</v>
      </c>
      <c r="B14" s="1" t="s">
        <v>306</v>
      </c>
      <c r="C14" s="1" t="s">
        <v>223</v>
      </c>
    </row>
    <row r="15" spans="1:3">
      <c r="A15" s="1">
        <v>206</v>
      </c>
      <c r="B15" s="1" t="s">
        <v>306</v>
      </c>
      <c r="C15" s="1" t="s">
        <v>223</v>
      </c>
    </row>
    <row r="16" spans="1:3">
      <c r="A16" s="1">
        <v>207</v>
      </c>
      <c r="B16" s="1" t="s">
        <v>306</v>
      </c>
      <c r="C16" s="1" t="s">
        <v>299</v>
      </c>
    </row>
    <row r="17" spans="1:3">
      <c r="A17" s="1">
        <v>208</v>
      </c>
      <c r="B17" s="1" t="s">
        <v>306</v>
      </c>
      <c r="C17" s="1" t="s">
        <v>299</v>
      </c>
    </row>
    <row r="18" spans="1:3">
      <c r="A18" s="1">
        <v>301</v>
      </c>
      <c r="B18" s="1" t="s">
        <v>102</v>
      </c>
      <c r="C18" s="1" t="s">
        <v>223</v>
      </c>
    </row>
    <row r="19" spans="1:3">
      <c r="A19" s="1">
        <v>302</v>
      </c>
      <c r="B19" s="1" t="s">
        <v>102</v>
      </c>
      <c r="C19" s="1" t="s">
        <v>223</v>
      </c>
    </row>
    <row r="20" spans="1:3">
      <c r="A20" s="1">
        <v>303</v>
      </c>
      <c r="B20" s="1" t="s">
        <v>102</v>
      </c>
      <c r="C20" s="1" t="s">
        <v>299</v>
      </c>
    </row>
    <row r="21" spans="1:3">
      <c r="A21" s="1">
        <v>304</v>
      </c>
      <c r="B21" s="1" t="s">
        <v>102</v>
      </c>
      <c r="C21" s="1" t="s">
        <v>299</v>
      </c>
    </row>
    <row r="22" spans="1:3">
      <c r="A22" s="1">
        <v>305</v>
      </c>
      <c r="B22" s="1" t="s">
        <v>103</v>
      </c>
      <c r="C22" s="1" t="s">
        <v>223</v>
      </c>
    </row>
    <row r="23" spans="1:3">
      <c r="A23" s="1">
        <v>306</v>
      </c>
      <c r="B23" s="1" t="s">
        <v>103</v>
      </c>
      <c r="C23" s="1" t="s">
        <v>223</v>
      </c>
    </row>
    <row r="24" spans="1:3">
      <c r="A24" s="1">
        <v>307</v>
      </c>
      <c r="B24" s="1" t="s">
        <v>103</v>
      </c>
      <c r="C24" s="1" t="s">
        <v>299</v>
      </c>
    </row>
    <row r="25" spans="1:3">
      <c r="A25" s="1">
        <v>308</v>
      </c>
      <c r="B25" s="1" t="s">
        <v>103</v>
      </c>
      <c r="C25" s="1" t="s">
        <v>299</v>
      </c>
    </row>
    <row r="26" spans="1:3">
      <c r="A26" s="1">
        <v>309</v>
      </c>
      <c r="B26" s="1" t="s">
        <v>104</v>
      </c>
      <c r="C26" s="1" t="s">
        <v>223</v>
      </c>
    </row>
    <row r="27" spans="1:3">
      <c r="A27" s="1">
        <v>310</v>
      </c>
      <c r="B27" s="1" t="s">
        <v>104</v>
      </c>
      <c r="C27" s="1" t="s">
        <v>223</v>
      </c>
    </row>
    <row r="28" spans="1:3">
      <c r="A28" s="1">
        <v>311</v>
      </c>
      <c r="B28" s="1" t="s">
        <v>104</v>
      </c>
      <c r="C28" s="1" t="s">
        <v>299</v>
      </c>
    </row>
    <row r="29" spans="1:3">
      <c r="A29" s="1">
        <v>312</v>
      </c>
      <c r="B29" s="1" t="s">
        <v>104</v>
      </c>
      <c r="C29" s="1" t="s">
        <v>299</v>
      </c>
    </row>
    <row r="30" spans="1:3">
      <c r="A30" s="1">
        <v>313</v>
      </c>
      <c r="B30" s="1" t="s">
        <v>307</v>
      </c>
      <c r="C30" s="1" t="s">
        <v>223</v>
      </c>
    </row>
    <row r="31" spans="1:3">
      <c r="A31" s="1">
        <v>314</v>
      </c>
      <c r="B31" s="1" t="s">
        <v>307</v>
      </c>
      <c r="C31" s="1" t="s">
        <v>223</v>
      </c>
    </row>
    <row r="32" spans="1:3">
      <c r="A32" s="1">
        <v>315</v>
      </c>
      <c r="B32" s="1" t="s">
        <v>307</v>
      </c>
      <c r="C32" s="1" t="s">
        <v>299</v>
      </c>
    </row>
    <row r="33" spans="1:3">
      <c r="A33" s="1">
        <v>316</v>
      </c>
      <c r="B33" s="1" t="s">
        <v>307</v>
      </c>
      <c r="C33" s="1" t="s">
        <v>299</v>
      </c>
    </row>
    <row r="34" spans="1:3">
      <c r="A34" s="1">
        <v>317</v>
      </c>
      <c r="B34" s="1" t="s">
        <v>308</v>
      </c>
      <c r="C34" s="1" t="s">
        <v>223</v>
      </c>
    </row>
    <row r="35" spans="1:3">
      <c r="A35" s="1">
        <v>318</v>
      </c>
      <c r="B35" s="1" t="s">
        <v>308</v>
      </c>
      <c r="C35" s="1" t="s">
        <v>223</v>
      </c>
    </row>
    <row r="36" spans="1:3">
      <c r="A36" s="1">
        <v>319</v>
      </c>
      <c r="B36" s="1" t="s">
        <v>308</v>
      </c>
      <c r="C36" s="1" t="s">
        <v>299</v>
      </c>
    </row>
    <row r="37" spans="1:3">
      <c r="A37" s="1">
        <v>320</v>
      </c>
      <c r="B37" s="1" t="s">
        <v>308</v>
      </c>
      <c r="C37" s="1" t="s">
        <v>299</v>
      </c>
    </row>
    <row r="38" spans="1:3">
      <c r="A38" s="1">
        <v>401</v>
      </c>
      <c r="B38" s="1" t="s">
        <v>108</v>
      </c>
      <c r="C38" s="1" t="s">
        <v>223</v>
      </c>
    </row>
    <row r="39" spans="1:3">
      <c r="A39" s="1">
        <v>402</v>
      </c>
      <c r="B39" s="1" t="s">
        <v>108</v>
      </c>
      <c r="C39" s="1" t="s">
        <v>223</v>
      </c>
    </row>
    <row r="40" spans="1:3">
      <c r="A40" s="1">
        <v>403</v>
      </c>
      <c r="B40" s="1" t="s">
        <v>108</v>
      </c>
      <c r="C40" s="1" t="s">
        <v>299</v>
      </c>
    </row>
    <row r="41" spans="1:3">
      <c r="A41" s="1">
        <v>404</v>
      </c>
      <c r="B41" s="1" t="s">
        <v>108</v>
      </c>
      <c r="C41" s="1" t="s">
        <v>299</v>
      </c>
    </row>
    <row r="42" spans="1:3">
      <c r="A42" s="1">
        <v>405</v>
      </c>
      <c r="B42" s="1" t="s">
        <v>310</v>
      </c>
      <c r="C42" s="1" t="s">
        <v>223</v>
      </c>
    </row>
    <row r="43" spans="1:3">
      <c r="A43" s="1">
        <v>406</v>
      </c>
      <c r="B43" s="1" t="s">
        <v>310</v>
      </c>
      <c r="C43" s="1" t="s">
        <v>223</v>
      </c>
    </row>
    <row r="44" spans="1:3">
      <c r="A44" s="1">
        <v>407</v>
      </c>
      <c r="B44" s="1" t="s">
        <v>310</v>
      </c>
      <c r="C44" s="1" t="s">
        <v>299</v>
      </c>
    </row>
    <row r="45" spans="1:3">
      <c r="A45" s="1">
        <v>408</v>
      </c>
      <c r="B45" s="1" t="s">
        <v>310</v>
      </c>
      <c r="C45" s="1" t="s">
        <v>299</v>
      </c>
    </row>
    <row r="46" spans="1:3">
      <c r="A46" s="1">
        <v>409</v>
      </c>
      <c r="B46" s="1" t="s">
        <v>110</v>
      </c>
      <c r="C46" s="1" t="s">
        <v>223</v>
      </c>
    </row>
    <row r="47" spans="1:3">
      <c r="A47" s="1">
        <v>410</v>
      </c>
      <c r="B47" s="1" t="s">
        <v>110</v>
      </c>
      <c r="C47" s="1" t="s">
        <v>223</v>
      </c>
    </row>
    <row r="48" spans="1:3">
      <c r="A48" s="1">
        <v>411</v>
      </c>
      <c r="B48" s="1" t="s">
        <v>110</v>
      </c>
      <c r="C48" s="1" t="s">
        <v>299</v>
      </c>
    </row>
    <row r="49" spans="1:3">
      <c r="A49" s="1">
        <v>412</v>
      </c>
      <c r="B49" s="1" t="s">
        <v>110</v>
      </c>
      <c r="C49" s="1" t="s">
        <v>299</v>
      </c>
    </row>
    <row r="50" spans="1:3">
      <c r="A50" s="1">
        <v>413</v>
      </c>
      <c r="B50" s="1" t="s">
        <v>311</v>
      </c>
      <c r="C50" s="1" t="s">
        <v>223</v>
      </c>
    </row>
    <row r="51" spans="1:3">
      <c r="A51" s="1">
        <v>414</v>
      </c>
      <c r="B51" s="1" t="s">
        <v>311</v>
      </c>
      <c r="C51" s="1" t="s">
        <v>223</v>
      </c>
    </row>
    <row r="52" spans="1:3">
      <c r="A52" s="1">
        <v>415</v>
      </c>
      <c r="B52" s="1" t="s">
        <v>311</v>
      </c>
      <c r="C52" s="1" t="s">
        <v>299</v>
      </c>
    </row>
    <row r="53" spans="1:3">
      <c r="A53" s="1">
        <v>416</v>
      </c>
      <c r="B53" s="1" t="s">
        <v>311</v>
      </c>
      <c r="C53" s="1" t="s">
        <v>299</v>
      </c>
    </row>
    <row r="54" spans="1:3">
      <c r="A54" s="1">
        <v>417</v>
      </c>
      <c r="B54" s="1" t="s">
        <v>309</v>
      </c>
      <c r="C54" s="1" t="s">
        <v>223</v>
      </c>
    </row>
    <row r="55" spans="1:3">
      <c r="A55" s="1">
        <v>418</v>
      </c>
      <c r="B55" s="1" t="s">
        <v>309</v>
      </c>
      <c r="C55" s="1" t="s">
        <v>223</v>
      </c>
    </row>
    <row r="56" spans="1:3">
      <c r="A56" s="1">
        <v>419</v>
      </c>
      <c r="B56" s="1" t="s">
        <v>309</v>
      </c>
      <c r="C56" s="1" t="s">
        <v>299</v>
      </c>
    </row>
    <row r="57" spans="1:3">
      <c r="A57" s="1">
        <v>420</v>
      </c>
      <c r="B57" s="1" t="s">
        <v>309</v>
      </c>
      <c r="C57" s="1" t="s">
        <v>299</v>
      </c>
    </row>
    <row r="58" spans="1:3">
      <c r="A58" s="1">
        <v>501</v>
      </c>
      <c r="B58" s="1" t="s">
        <v>312</v>
      </c>
      <c r="C58" s="1" t="s">
        <v>223</v>
      </c>
    </row>
    <row r="59" spans="1:3">
      <c r="A59" s="1">
        <v>502</v>
      </c>
      <c r="B59" s="1" t="s">
        <v>312</v>
      </c>
      <c r="C59" s="1" t="s">
        <v>223</v>
      </c>
    </row>
    <row r="60" spans="1:3">
      <c r="A60" s="1">
        <v>503</v>
      </c>
      <c r="B60" s="1" t="s">
        <v>312</v>
      </c>
      <c r="C60" s="1" t="s">
        <v>299</v>
      </c>
    </row>
    <row r="61" spans="1:3">
      <c r="A61" s="1">
        <v>504</v>
      </c>
      <c r="B61" s="1" t="s">
        <v>312</v>
      </c>
      <c r="C61" s="1" t="s">
        <v>299</v>
      </c>
    </row>
    <row r="62" spans="1:3">
      <c r="A62" s="1">
        <v>505</v>
      </c>
      <c r="B62" s="1" t="s">
        <v>313</v>
      </c>
      <c r="C62" s="1" t="s">
        <v>223</v>
      </c>
    </row>
    <row r="63" spans="1:3">
      <c r="A63" s="1">
        <v>506</v>
      </c>
      <c r="B63" s="1" t="s">
        <v>313</v>
      </c>
      <c r="C63" s="1" t="s">
        <v>223</v>
      </c>
    </row>
    <row r="64" spans="1:3">
      <c r="A64" s="1">
        <v>507</v>
      </c>
      <c r="B64" s="1" t="s">
        <v>313</v>
      </c>
      <c r="C64" s="1" t="s">
        <v>299</v>
      </c>
    </row>
    <row r="65" spans="1:3">
      <c r="A65" s="1">
        <v>508</v>
      </c>
      <c r="B65" s="1" t="s">
        <v>313</v>
      </c>
      <c r="C65" s="1" t="s">
        <v>299</v>
      </c>
    </row>
    <row r="66" spans="1:3">
      <c r="A66" s="1">
        <v>509</v>
      </c>
      <c r="B66" s="1" t="s">
        <v>314</v>
      </c>
      <c r="C66" s="1" t="s">
        <v>223</v>
      </c>
    </row>
    <row r="67" spans="1:3">
      <c r="A67" s="1">
        <v>510</v>
      </c>
      <c r="B67" s="1" t="s">
        <v>314</v>
      </c>
      <c r="C67" s="1" t="s">
        <v>223</v>
      </c>
    </row>
    <row r="68" spans="1:3">
      <c r="A68" s="1">
        <v>511</v>
      </c>
      <c r="B68" s="1" t="s">
        <v>314</v>
      </c>
      <c r="C68" s="1" t="s">
        <v>299</v>
      </c>
    </row>
    <row r="69" spans="1:3">
      <c r="A69" s="1">
        <v>512</v>
      </c>
      <c r="B69" s="1" t="s">
        <v>314</v>
      </c>
      <c r="C69" s="1" t="s">
        <v>299</v>
      </c>
    </row>
    <row r="70" spans="1:3">
      <c r="A70" s="1">
        <v>513</v>
      </c>
      <c r="B70" s="1" t="s">
        <v>315</v>
      </c>
      <c r="C70" s="1" t="s">
        <v>223</v>
      </c>
    </row>
    <row r="71" spans="1:3">
      <c r="A71" s="1">
        <v>514</v>
      </c>
      <c r="B71" s="1" t="s">
        <v>315</v>
      </c>
      <c r="C71" s="1" t="s">
        <v>223</v>
      </c>
    </row>
    <row r="72" spans="1:3">
      <c r="A72" s="1">
        <v>515</v>
      </c>
      <c r="B72" s="1" t="s">
        <v>315</v>
      </c>
      <c r="C72" s="1" t="s">
        <v>299</v>
      </c>
    </row>
    <row r="73" spans="1:3">
      <c r="A73" s="1">
        <v>516</v>
      </c>
      <c r="B73" s="1" t="s">
        <v>315</v>
      </c>
      <c r="C73" s="1" t="s">
        <v>299</v>
      </c>
    </row>
    <row r="74" spans="1:3">
      <c r="A74" s="1">
        <v>517</v>
      </c>
      <c r="B74" s="1" t="s">
        <v>316</v>
      </c>
      <c r="C74" s="1" t="s">
        <v>223</v>
      </c>
    </row>
    <row r="75" spans="1:3">
      <c r="A75" s="1">
        <v>518</v>
      </c>
      <c r="B75" s="1" t="s">
        <v>316</v>
      </c>
      <c r="C75" s="1" t="s">
        <v>223</v>
      </c>
    </row>
    <row r="76" spans="1:3">
      <c r="A76" s="1">
        <v>519</v>
      </c>
      <c r="B76" s="1" t="s">
        <v>316</v>
      </c>
      <c r="C76" s="1" t="s">
        <v>299</v>
      </c>
    </row>
    <row r="77" spans="1:3">
      <c r="A77" s="1">
        <v>520</v>
      </c>
      <c r="B77" s="1" t="s">
        <v>316</v>
      </c>
      <c r="C77" s="1" t="s">
        <v>299</v>
      </c>
    </row>
    <row r="78" spans="1:3">
      <c r="A78" s="1">
        <v>521</v>
      </c>
      <c r="B78" s="1" t="s">
        <v>317</v>
      </c>
      <c r="C78" s="1" t="s">
        <v>223</v>
      </c>
    </row>
    <row r="79" spans="1:3">
      <c r="A79" s="1">
        <v>522</v>
      </c>
      <c r="B79" s="1" t="s">
        <v>317</v>
      </c>
      <c r="C79" s="1" t="s">
        <v>223</v>
      </c>
    </row>
    <row r="80" spans="1:3">
      <c r="A80" s="1">
        <v>523</v>
      </c>
      <c r="B80" s="1" t="s">
        <v>317</v>
      </c>
      <c r="C80" s="1" t="s">
        <v>299</v>
      </c>
    </row>
    <row r="81" spans="1:3">
      <c r="A81" s="1">
        <v>524</v>
      </c>
      <c r="B81" s="1" t="s">
        <v>317</v>
      </c>
      <c r="C81" s="1" t="s">
        <v>299</v>
      </c>
    </row>
    <row r="82" spans="1:3">
      <c r="A82" s="1">
        <v>525</v>
      </c>
      <c r="B82" s="1" t="s">
        <v>318</v>
      </c>
      <c r="C82" s="1" t="s">
        <v>223</v>
      </c>
    </row>
    <row r="83" spans="1:3">
      <c r="A83" s="1">
        <v>526</v>
      </c>
      <c r="B83" s="1" t="s">
        <v>318</v>
      </c>
      <c r="C83" s="1" t="s">
        <v>223</v>
      </c>
    </row>
    <row r="84" spans="1:3">
      <c r="A84" s="1">
        <v>527</v>
      </c>
      <c r="B84" s="1" t="s">
        <v>318</v>
      </c>
      <c r="C84" s="1" t="s">
        <v>299</v>
      </c>
    </row>
    <row r="85" spans="1:3">
      <c r="A85" s="1">
        <v>528</v>
      </c>
      <c r="B85" s="1" t="s">
        <v>318</v>
      </c>
      <c r="C85" s="1" t="s">
        <v>299</v>
      </c>
    </row>
    <row r="86" spans="1:3">
      <c r="A86" s="1">
        <v>529</v>
      </c>
      <c r="B86" s="1" t="s">
        <v>319</v>
      </c>
      <c r="C86" s="1" t="s">
        <v>223</v>
      </c>
    </row>
    <row r="87" spans="1:3">
      <c r="A87" s="1">
        <v>530</v>
      </c>
      <c r="B87" s="1" t="s">
        <v>319</v>
      </c>
      <c r="C87" s="1" t="s">
        <v>223</v>
      </c>
    </row>
    <row r="88" spans="1:3">
      <c r="A88" s="1">
        <v>531</v>
      </c>
      <c r="B88" s="1" t="s">
        <v>319</v>
      </c>
      <c r="C88" s="1" t="s">
        <v>299</v>
      </c>
    </row>
    <row r="89" spans="1:3">
      <c r="A89" s="1">
        <v>532</v>
      </c>
      <c r="B89" s="1" t="s">
        <v>319</v>
      </c>
      <c r="C89" s="1" t="s">
        <v>299</v>
      </c>
    </row>
    <row r="90" spans="1:3">
      <c r="A90" s="1">
        <v>533</v>
      </c>
      <c r="B90" s="1" t="s">
        <v>320</v>
      </c>
      <c r="C90" s="1" t="s">
        <v>223</v>
      </c>
    </row>
    <row r="91" spans="1:3">
      <c r="A91" s="1">
        <v>534</v>
      </c>
      <c r="B91" s="1" t="s">
        <v>320</v>
      </c>
      <c r="C91" s="1" t="s">
        <v>223</v>
      </c>
    </row>
    <row r="92" spans="1:3">
      <c r="A92" s="1">
        <v>535</v>
      </c>
      <c r="B92" s="1" t="s">
        <v>320</v>
      </c>
      <c r="C92" s="1" t="s">
        <v>299</v>
      </c>
    </row>
    <row r="93" spans="1:3">
      <c r="A93" s="1">
        <v>536</v>
      </c>
      <c r="B93" s="1" t="s">
        <v>320</v>
      </c>
      <c r="C93" s="1" t="s">
        <v>299</v>
      </c>
    </row>
    <row r="94" spans="1:3">
      <c r="A94" s="1">
        <v>537</v>
      </c>
      <c r="B94" s="1" t="s">
        <v>321</v>
      </c>
      <c r="C94" s="1" t="s">
        <v>223</v>
      </c>
    </row>
    <row r="95" spans="1:3">
      <c r="A95" s="1">
        <v>538</v>
      </c>
      <c r="B95" s="1" t="s">
        <v>321</v>
      </c>
      <c r="C95" s="1" t="s">
        <v>223</v>
      </c>
    </row>
    <row r="96" spans="1:3">
      <c r="A96" s="1">
        <v>539</v>
      </c>
      <c r="B96" s="1" t="s">
        <v>321</v>
      </c>
      <c r="C96" s="1" t="s">
        <v>299</v>
      </c>
    </row>
    <row r="97" spans="1:3">
      <c r="A97" s="1">
        <v>540</v>
      </c>
      <c r="B97" s="1" t="s">
        <v>321</v>
      </c>
      <c r="C97" s="1" t="s">
        <v>299</v>
      </c>
    </row>
    <row r="98" spans="1:3">
      <c r="A98" s="1">
        <v>601</v>
      </c>
      <c r="B98" s="1" t="s">
        <v>125</v>
      </c>
      <c r="C98" s="1" t="s">
        <v>223</v>
      </c>
    </row>
    <row r="99" spans="1:3">
      <c r="A99" s="1">
        <v>602</v>
      </c>
      <c r="B99" s="1" t="s">
        <v>125</v>
      </c>
      <c r="C99" s="1" t="s">
        <v>223</v>
      </c>
    </row>
    <row r="100" spans="1:3">
      <c r="A100" s="1">
        <v>603</v>
      </c>
      <c r="B100" s="1" t="s">
        <v>125</v>
      </c>
      <c r="C100" s="1" t="s">
        <v>299</v>
      </c>
    </row>
    <row r="101" spans="1:3">
      <c r="A101" s="1">
        <v>604</v>
      </c>
      <c r="B101" s="1" t="s">
        <v>125</v>
      </c>
      <c r="C101" s="1" t="s">
        <v>299</v>
      </c>
    </row>
    <row r="102" spans="1:3">
      <c r="A102" s="1">
        <v>605</v>
      </c>
      <c r="B102" s="1" t="s">
        <v>322</v>
      </c>
      <c r="C102" s="1" t="s">
        <v>223</v>
      </c>
    </row>
    <row r="103" spans="1:3">
      <c r="A103" s="1">
        <v>606</v>
      </c>
      <c r="B103" s="1" t="s">
        <v>322</v>
      </c>
      <c r="C103" s="1" t="s">
        <v>223</v>
      </c>
    </row>
    <row r="104" spans="1:3">
      <c r="A104" s="1">
        <v>607</v>
      </c>
      <c r="B104" s="1" t="s">
        <v>322</v>
      </c>
      <c r="C104" s="1" t="s">
        <v>299</v>
      </c>
    </row>
    <row r="105" spans="1:3">
      <c r="A105" s="1">
        <v>608</v>
      </c>
      <c r="B105" s="1" t="s">
        <v>322</v>
      </c>
      <c r="C105" s="1" t="s">
        <v>299</v>
      </c>
    </row>
    <row r="106" spans="1:3">
      <c r="A106" s="1">
        <v>609</v>
      </c>
      <c r="B106" s="1" t="s">
        <v>323</v>
      </c>
      <c r="C106" s="1" t="s">
        <v>223</v>
      </c>
    </row>
    <row r="107" spans="1:3">
      <c r="A107" s="1">
        <v>610</v>
      </c>
      <c r="B107" s="1" t="s">
        <v>323</v>
      </c>
      <c r="C107" s="1" t="s">
        <v>223</v>
      </c>
    </row>
    <row r="108" spans="1:3">
      <c r="A108" s="1">
        <v>611</v>
      </c>
      <c r="B108" s="1" t="s">
        <v>323</v>
      </c>
      <c r="C108" s="1" t="s">
        <v>299</v>
      </c>
    </row>
    <row r="109" spans="1:3">
      <c r="A109" s="1">
        <v>612</v>
      </c>
      <c r="B109" s="1" t="s">
        <v>323</v>
      </c>
      <c r="C109" s="1" t="s">
        <v>299</v>
      </c>
    </row>
    <row r="110" spans="1:3">
      <c r="A110" s="1">
        <v>613</v>
      </c>
      <c r="B110" s="1" t="s">
        <v>324</v>
      </c>
      <c r="C110" s="1" t="s">
        <v>223</v>
      </c>
    </row>
    <row r="111" spans="1:3">
      <c r="A111" s="1">
        <v>614</v>
      </c>
      <c r="B111" s="1" t="s">
        <v>324</v>
      </c>
      <c r="C111" s="1" t="s">
        <v>223</v>
      </c>
    </row>
    <row r="112" spans="1:3">
      <c r="A112" s="1">
        <v>615</v>
      </c>
      <c r="B112" s="1" t="s">
        <v>324</v>
      </c>
      <c r="C112" s="1" t="s">
        <v>299</v>
      </c>
    </row>
    <row r="113" spans="1:3">
      <c r="A113" s="1">
        <v>616</v>
      </c>
      <c r="B113" s="1" t="s">
        <v>324</v>
      </c>
      <c r="C113" s="1" t="s">
        <v>299</v>
      </c>
    </row>
    <row r="114" spans="1:3">
      <c r="A114" s="1">
        <v>617</v>
      </c>
      <c r="B114" s="1" t="s">
        <v>325</v>
      </c>
      <c r="C114" s="1" t="s">
        <v>223</v>
      </c>
    </row>
    <row r="115" spans="1:3">
      <c r="A115" s="1">
        <v>618</v>
      </c>
      <c r="B115" s="1" t="s">
        <v>325</v>
      </c>
      <c r="C115" s="1" t="s">
        <v>223</v>
      </c>
    </row>
    <row r="116" spans="1:3">
      <c r="A116" s="1">
        <v>619</v>
      </c>
      <c r="B116" s="1" t="s">
        <v>325</v>
      </c>
      <c r="C116" s="1" t="s">
        <v>299</v>
      </c>
    </row>
    <row r="117" spans="1:3">
      <c r="A117" s="1">
        <v>620</v>
      </c>
      <c r="B117" s="1" t="s">
        <v>325</v>
      </c>
      <c r="C117" s="1" t="s">
        <v>299</v>
      </c>
    </row>
    <row r="118" spans="1:3">
      <c r="A118" s="1">
        <v>621</v>
      </c>
      <c r="B118" s="1" t="s">
        <v>326</v>
      </c>
      <c r="C118" s="1" t="s">
        <v>223</v>
      </c>
    </row>
    <row r="119" spans="1:3">
      <c r="A119" s="1">
        <v>622</v>
      </c>
      <c r="B119" s="1" t="s">
        <v>326</v>
      </c>
      <c r="C119" s="1" t="s">
        <v>223</v>
      </c>
    </row>
    <row r="120" spans="1:3">
      <c r="A120" s="1">
        <v>623</v>
      </c>
      <c r="B120" s="1" t="s">
        <v>326</v>
      </c>
      <c r="C120" s="1" t="s">
        <v>299</v>
      </c>
    </row>
    <row r="121" spans="1:3">
      <c r="A121" s="1">
        <v>624</v>
      </c>
      <c r="B121" s="1" t="s">
        <v>326</v>
      </c>
      <c r="C121" s="1" t="s">
        <v>299</v>
      </c>
    </row>
    <row r="122" spans="1:3">
      <c r="A122" s="1">
        <v>625</v>
      </c>
      <c r="B122" s="1" t="s">
        <v>327</v>
      </c>
      <c r="C122" s="1" t="s">
        <v>223</v>
      </c>
    </row>
    <row r="123" spans="1:3">
      <c r="A123" s="1">
        <v>626</v>
      </c>
      <c r="B123" s="1" t="s">
        <v>327</v>
      </c>
      <c r="C123" s="1" t="s">
        <v>223</v>
      </c>
    </row>
    <row r="124" spans="1:3">
      <c r="A124" s="1">
        <v>627</v>
      </c>
      <c r="B124" s="1" t="s">
        <v>327</v>
      </c>
      <c r="C124" s="1" t="s">
        <v>299</v>
      </c>
    </row>
    <row r="125" spans="1:3">
      <c r="A125" s="1">
        <v>628</v>
      </c>
      <c r="B125" s="1" t="s">
        <v>327</v>
      </c>
      <c r="C125" s="1" t="s">
        <v>299</v>
      </c>
    </row>
    <row r="126" spans="1:3">
      <c r="A126" s="1">
        <v>629</v>
      </c>
      <c r="B126" s="1" t="s">
        <v>328</v>
      </c>
      <c r="C126" s="1" t="s">
        <v>223</v>
      </c>
    </row>
    <row r="127" spans="1:3">
      <c r="A127" s="1">
        <v>630</v>
      </c>
      <c r="B127" s="1" t="s">
        <v>328</v>
      </c>
      <c r="C127" s="1" t="s">
        <v>223</v>
      </c>
    </row>
    <row r="128" spans="1:3">
      <c r="A128" s="1">
        <v>631</v>
      </c>
      <c r="B128" s="1" t="s">
        <v>328</v>
      </c>
      <c r="C128" s="1" t="s">
        <v>299</v>
      </c>
    </row>
    <row r="129" spans="1:3">
      <c r="A129" s="1">
        <v>632</v>
      </c>
      <c r="B129" s="1" t="s">
        <v>328</v>
      </c>
      <c r="C129" s="1" t="s">
        <v>299</v>
      </c>
    </row>
    <row r="130" spans="1:3">
      <c r="A130" s="1">
        <v>633</v>
      </c>
      <c r="B130" s="1" t="s">
        <v>329</v>
      </c>
      <c r="C130" s="1" t="s">
        <v>223</v>
      </c>
    </row>
    <row r="131" spans="1:3">
      <c r="A131" s="1">
        <v>634</v>
      </c>
      <c r="B131" s="1" t="s">
        <v>329</v>
      </c>
      <c r="C131" s="1" t="s">
        <v>223</v>
      </c>
    </row>
    <row r="132" spans="1:3">
      <c r="A132" s="1">
        <v>635</v>
      </c>
      <c r="B132" s="1" t="s">
        <v>329</v>
      </c>
      <c r="C132" s="1" t="s">
        <v>299</v>
      </c>
    </row>
    <row r="133" spans="1:3">
      <c r="A133" s="1">
        <v>636</v>
      </c>
      <c r="B133" s="1" t="s">
        <v>329</v>
      </c>
      <c r="C133" s="1" t="s">
        <v>299</v>
      </c>
    </row>
    <row r="134" spans="1:3">
      <c r="A134" s="1">
        <v>637</v>
      </c>
      <c r="B134" s="1" t="s">
        <v>330</v>
      </c>
      <c r="C134" s="1" t="s">
        <v>223</v>
      </c>
    </row>
    <row r="135" spans="1:3">
      <c r="A135" s="1">
        <v>638</v>
      </c>
      <c r="B135" s="1" t="s">
        <v>330</v>
      </c>
      <c r="C135" s="1" t="s">
        <v>223</v>
      </c>
    </row>
    <row r="136" spans="1:3">
      <c r="A136" s="1">
        <v>639</v>
      </c>
      <c r="B136" s="1" t="s">
        <v>330</v>
      </c>
      <c r="C136" s="1" t="s">
        <v>299</v>
      </c>
    </row>
    <row r="137" spans="1:3">
      <c r="A137" s="1">
        <v>640</v>
      </c>
      <c r="B137" s="1" t="s">
        <v>330</v>
      </c>
      <c r="C137" s="1" t="s">
        <v>299</v>
      </c>
    </row>
    <row r="138" spans="1:3">
      <c r="A138" s="1">
        <v>641</v>
      </c>
      <c r="B138" s="1" t="s">
        <v>331</v>
      </c>
      <c r="C138" s="1" t="s">
        <v>223</v>
      </c>
    </row>
    <row r="139" spans="1:3">
      <c r="A139" s="1">
        <v>642</v>
      </c>
      <c r="B139" s="1" t="s">
        <v>331</v>
      </c>
      <c r="C139" s="1" t="s">
        <v>223</v>
      </c>
    </row>
    <row r="140" spans="1:3">
      <c r="A140" s="1">
        <v>643</v>
      </c>
      <c r="B140" s="1" t="s">
        <v>331</v>
      </c>
      <c r="C140" s="1" t="s">
        <v>299</v>
      </c>
    </row>
    <row r="141" spans="1:3">
      <c r="A141" s="1">
        <v>644</v>
      </c>
      <c r="B141" s="1" t="s">
        <v>331</v>
      </c>
      <c r="C141" s="1" t="s">
        <v>299</v>
      </c>
    </row>
    <row r="142" spans="1:3">
      <c r="A142" s="1">
        <v>645</v>
      </c>
      <c r="B142" s="1" t="s">
        <v>332</v>
      </c>
      <c r="C142" s="1" t="s">
        <v>223</v>
      </c>
    </row>
    <row r="143" spans="1:3">
      <c r="A143" s="1">
        <v>646</v>
      </c>
      <c r="B143" s="1" t="s">
        <v>332</v>
      </c>
      <c r="C143" s="1" t="s">
        <v>223</v>
      </c>
    </row>
    <row r="144" spans="1:3">
      <c r="A144" s="1">
        <v>647</v>
      </c>
      <c r="B144" s="1" t="s">
        <v>332</v>
      </c>
      <c r="C144" s="1" t="s">
        <v>299</v>
      </c>
    </row>
    <row r="145" spans="1:3">
      <c r="A145" s="1">
        <v>648</v>
      </c>
      <c r="B145" s="1" t="s">
        <v>332</v>
      </c>
      <c r="C145" s="1" t="s">
        <v>299</v>
      </c>
    </row>
    <row r="146" spans="1:3">
      <c r="A146" s="1">
        <v>649</v>
      </c>
      <c r="B146" s="1" t="s">
        <v>333</v>
      </c>
      <c r="C146" s="1" t="s">
        <v>223</v>
      </c>
    </row>
    <row r="147" spans="1:3">
      <c r="A147" s="1">
        <v>650</v>
      </c>
      <c r="B147" s="1" t="s">
        <v>333</v>
      </c>
      <c r="C147" s="1" t="s">
        <v>223</v>
      </c>
    </row>
    <row r="148" spans="1:3">
      <c r="A148" s="1">
        <v>651</v>
      </c>
      <c r="B148" s="1" t="s">
        <v>333</v>
      </c>
      <c r="C148" s="1" t="s">
        <v>299</v>
      </c>
    </row>
    <row r="149" spans="1:3">
      <c r="A149" s="1">
        <v>652</v>
      </c>
      <c r="B149" s="1" t="s">
        <v>333</v>
      </c>
      <c r="C149" s="1" t="s">
        <v>299</v>
      </c>
    </row>
    <row r="150" spans="1:3">
      <c r="A150" s="1">
        <v>653</v>
      </c>
      <c r="B150" s="1" t="s">
        <v>334</v>
      </c>
      <c r="C150" s="1" t="s">
        <v>223</v>
      </c>
    </row>
    <row r="151" spans="1:3">
      <c r="A151" s="1">
        <v>654</v>
      </c>
      <c r="B151" s="1" t="s">
        <v>334</v>
      </c>
      <c r="C151" s="1" t="s">
        <v>223</v>
      </c>
    </row>
    <row r="152" spans="1:3">
      <c r="A152" s="1">
        <v>655</v>
      </c>
      <c r="B152" s="1" t="s">
        <v>334</v>
      </c>
      <c r="C152" s="1" t="s">
        <v>299</v>
      </c>
    </row>
    <row r="153" spans="1:3">
      <c r="A153" s="1">
        <v>656</v>
      </c>
      <c r="B153" s="1" t="s">
        <v>334</v>
      </c>
      <c r="C153" s="1" t="s">
        <v>299</v>
      </c>
    </row>
    <row r="154" spans="1:3">
      <c r="A154" s="1">
        <v>657</v>
      </c>
      <c r="B154" s="1" t="s">
        <v>335</v>
      </c>
      <c r="C154" s="1" t="s">
        <v>223</v>
      </c>
    </row>
    <row r="155" spans="1:3">
      <c r="A155" s="1">
        <v>658</v>
      </c>
      <c r="B155" s="1" t="s">
        <v>335</v>
      </c>
      <c r="C155" s="1" t="s">
        <v>223</v>
      </c>
    </row>
    <row r="156" spans="1:3">
      <c r="A156" s="1">
        <v>659</v>
      </c>
      <c r="B156" s="1" t="s">
        <v>335</v>
      </c>
      <c r="C156" s="1" t="s">
        <v>299</v>
      </c>
    </row>
    <row r="157" spans="1:3">
      <c r="A157" s="1">
        <v>660</v>
      </c>
      <c r="B157" s="1" t="s">
        <v>335</v>
      </c>
      <c r="C157" s="1" t="s">
        <v>299</v>
      </c>
    </row>
    <row r="158" spans="1:3">
      <c r="A158" s="1">
        <v>661</v>
      </c>
      <c r="B158" s="1" t="s">
        <v>336</v>
      </c>
      <c r="C158" s="1" t="s">
        <v>223</v>
      </c>
    </row>
    <row r="159" spans="1:3">
      <c r="A159" s="1">
        <v>662</v>
      </c>
      <c r="B159" s="1" t="s">
        <v>336</v>
      </c>
      <c r="C159" s="1" t="s">
        <v>223</v>
      </c>
    </row>
    <row r="160" spans="1:3">
      <c r="A160" s="1">
        <v>663</v>
      </c>
      <c r="B160" s="1" t="s">
        <v>336</v>
      </c>
      <c r="C160" s="1" t="s">
        <v>299</v>
      </c>
    </row>
    <row r="161" spans="1:4">
      <c r="A161" s="1">
        <v>664</v>
      </c>
      <c r="B161" s="1" t="s">
        <v>336</v>
      </c>
      <c r="C161" s="1" t="s">
        <v>299</v>
      </c>
    </row>
    <row r="162" spans="1:4">
      <c r="A162" s="1">
        <v>665</v>
      </c>
      <c r="B162" s="1" t="s">
        <v>337</v>
      </c>
      <c r="C162" s="1" t="s">
        <v>223</v>
      </c>
    </row>
    <row r="163" spans="1:4">
      <c r="A163" s="1">
        <v>666</v>
      </c>
      <c r="B163" s="1" t="s">
        <v>337</v>
      </c>
      <c r="C163" s="1" t="s">
        <v>223</v>
      </c>
    </row>
    <row r="164" spans="1:4">
      <c r="A164" s="1">
        <v>667</v>
      </c>
      <c r="B164" s="1" t="s">
        <v>337</v>
      </c>
      <c r="C164" s="1" t="s">
        <v>299</v>
      </c>
    </row>
    <row r="165" spans="1:4">
      <c r="A165" s="1">
        <v>668</v>
      </c>
      <c r="B165" s="1" t="s">
        <v>337</v>
      </c>
      <c r="C165" s="1" t="s">
        <v>299</v>
      </c>
    </row>
    <row r="166" spans="1:4">
      <c r="A166" s="1">
        <v>669</v>
      </c>
      <c r="B166" s="1" t="s">
        <v>338</v>
      </c>
      <c r="C166" s="1" t="s">
        <v>223</v>
      </c>
    </row>
    <row r="167" spans="1:4">
      <c r="A167" s="1">
        <v>670</v>
      </c>
      <c r="B167" s="1" t="s">
        <v>338</v>
      </c>
      <c r="C167" s="1" t="s">
        <v>223</v>
      </c>
    </row>
    <row r="168" spans="1:4">
      <c r="A168" s="1">
        <v>671</v>
      </c>
      <c r="B168" s="1" t="s">
        <v>338</v>
      </c>
      <c r="C168" s="1" t="s">
        <v>299</v>
      </c>
    </row>
    <row r="169" spans="1:4">
      <c r="A169" s="1">
        <v>672</v>
      </c>
      <c r="B169" s="1" t="s">
        <v>338</v>
      </c>
      <c r="C169" s="1" t="s">
        <v>299</v>
      </c>
    </row>
    <row r="170" spans="1:4">
      <c r="A170" s="1">
        <v>673</v>
      </c>
      <c r="B170" s="1" t="s">
        <v>339</v>
      </c>
      <c r="C170" s="1" t="s">
        <v>223</v>
      </c>
    </row>
    <row r="171" spans="1:4">
      <c r="A171" s="1">
        <v>674</v>
      </c>
      <c r="B171" s="1" t="s">
        <v>339</v>
      </c>
      <c r="C171" s="1" t="s">
        <v>223</v>
      </c>
    </row>
    <row r="172" spans="1:4">
      <c r="A172" s="1">
        <v>675</v>
      </c>
      <c r="B172" s="1" t="s">
        <v>339</v>
      </c>
      <c r="C172" s="1" t="s">
        <v>299</v>
      </c>
    </row>
    <row r="173" spans="1:4">
      <c r="A173" s="1">
        <v>676</v>
      </c>
      <c r="B173" s="1" t="s">
        <v>339</v>
      </c>
      <c r="C173" s="1" t="s">
        <v>299</v>
      </c>
    </row>
    <row r="174" spans="1:4">
      <c r="A174" s="1">
        <v>701</v>
      </c>
      <c r="B174" s="1" t="s">
        <v>340</v>
      </c>
      <c r="C174" s="1" t="s">
        <v>223</v>
      </c>
    </row>
    <row r="175" spans="1:4">
      <c r="A175" s="1">
        <v>702</v>
      </c>
      <c r="B175" s="1" t="s">
        <v>340</v>
      </c>
      <c r="C175" s="1" t="s">
        <v>223</v>
      </c>
    </row>
    <row r="176" spans="1:4">
      <c r="A176" s="1">
        <v>703</v>
      </c>
      <c r="B176" s="1" t="s">
        <v>340</v>
      </c>
      <c r="C176" s="1" t="s">
        <v>299</v>
      </c>
      <c r="D176" s="1"/>
    </row>
    <row r="177" spans="1:4">
      <c r="A177" s="1">
        <v>704</v>
      </c>
      <c r="B177" s="1" t="s">
        <v>340</v>
      </c>
      <c r="C177" s="1" t="s">
        <v>299</v>
      </c>
      <c r="D177" s="1"/>
    </row>
    <row r="178" spans="1:4">
      <c r="A178" s="1">
        <v>705</v>
      </c>
      <c r="B178" s="1" t="s">
        <v>341</v>
      </c>
      <c r="C178" s="1" t="s">
        <v>223</v>
      </c>
    </row>
    <row r="179" spans="1:4">
      <c r="A179" s="1">
        <v>706</v>
      </c>
      <c r="B179" s="1" t="s">
        <v>341</v>
      </c>
      <c r="C179" s="1" t="s">
        <v>223</v>
      </c>
    </row>
    <row r="180" spans="1:4">
      <c r="A180" s="1">
        <v>707</v>
      </c>
      <c r="B180" s="1" t="s">
        <v>341</v>
      </c>
      <c r="C180" s="1" t="s">
        <v>299</v>
      </c>
    </row>
    <row r="181" spans="1:4">
      <c r="A181" s="1">
        <v>708</v>
      </c>
      <c r="B181" s="1" t="s">
        <v>341</v>
      </c>
      <c r="C181" s="1" t="s">
        <v>299</v>
      </c>
    </row>
    <row r="182" spans="1:4">
      <c r="A182" s="1">
        <v>709</v>
      </c>
      <c r="B182" s="1" t="s">
        <v>342</v>
      </c>
      <c r="C182" s="1" t="s">
        <v>223</v>
      </c>
    </row>
    <row r="183" spans="1:4">
      <c r="A183" s="1">
        <v>710</v>
      </c>
      <c r="B183" s="1" t="s">
        <v>342</v>
      </c>
      <c r="C183" s="1" t="s">
        <v>223</v>
      </c>
    </row>
    <row r="184" spans="1:4">
      <c r="A184" s="1">
        <v>711</v>
      </c>
      <c r="B184" s="1" t="s">
        <v>342</v>
      </c>
      <c r="C184" s="1" t="s">
        <v>299</v>
      </c>
    </row>
    <row r="185" spans="1:4">
      <c r="A185" s="1">
        <v>712</v>
      </c>
      <c r="B185" s="1" t="s">
        <v>342</v>
      </c>
      <c r="C185" s="1" t="s">
        <v>299</v>
      </c>
    </row>
    <row r="186" spans="1:4">
      <c r="A186" s="1">
        <v>713</v>
      </c>
      <c r="B186" s="1" t="s">
        <v>343</v>
      </c>
      <c r="C186" s="1" t="s">
        <v>223</v>
      </c>
    </row>
    <row r="187" spans="1:4">
      <c r="A187" s="1">
        <v>714</v>
      </c>
      <c r="B187" s="1" t="s">
        <v>343</v>
      </c>
      <c r="C187" s="1" t="s">
        <v>223</v>
      </c>
    </row>
    <row r="188" spans="1:4">
      <c r="A188" s="1">
        <v>715</v>
      </c>
      <c r="B188" s="1" t="s">
        <v>343</v>
      </c>
      <c r="C188" s="1" t="s">
        <v>299</v>
      </c>
    </row>
    <row r="189" spans="1:4">
      <c r="A189" s="1">
        <v>716</v>
      </c>
      <c r="B189" s="1" t="s">
        <v>343</v>
      </c>
      <c r="C189" s="1" t="s">
        <v>299</v>
      </c>
    </row>
    <row r="190" spans="1:4">
      <c r="A190" s="1">
        <v>717</v>
      </c>
      <c r="B190" s="1" t="s">
        <v>344</v>
      </c>
      <c r="C190" s="1" t="s">
        <v>223</v>
      </c>
    </row>
    <row r="191" spans="1:4">
      <c r="A191" s="1">
        <v>718</v>
      </c>
      <c r="B191" s="1" t="s">
        <v>344</v>
      </c>
      <c r="C191" s="1" t="s">
        <v>223</v>
      </c>
    </row>
    <row r="192" spans="1:4">
      <c r="A192" s="1">
        <v>719</v>
      </c>
      <c r="B192" s="1" t="s">
        <v>344</v>
      </c>
      <c r="C192" s="1" t="s">
        <v>299</v>
      </c>
    </row>
    <row r="193" spans="1:3">
      <c r="A193" s="1">
        <v>720</v>
      </c>
      <c r="B193" s="1" t="s">
        <v>344</v>
      </c>
      <c r="C193" s="1" t="s">
        <v>299</v>
      </c>
    </row>
    <row r="194" spans="1:3">
      <c r="A194" s="1">
        <v>721</v>
      </c>
      <c r="B194" s="1" t="s">
        <v>345</v>
      </c>
      <c r="C194" s="1" t="s">
        <v>223</v>
      </c>
    </row>
    <row r="195" spans="1:3">
      <c r="A195" s="1">
        <v>722</v>
      </c>
      <c r="B195" s="1" t="s">
        <v>345</v>
      </c>
      <c r="C195" s="1" t="s">
        <v>223</v>
      </c>
    </row>
    <row r="196" spans="1:3">
      <c r="A196" s="1">
        <v>723</v>
      </c>
      <c r="B196" s="1" t="s">
        <v>345</v>
      </c>
      <c r="C196" s="1" t="s">
        <v>299</v>
      </c>
    </row>
    <row r="197" spans="1:3">
      <c r="A197" s="1">
        <v>724</v>
      </c>
      <c r="B197" s="1" t="s">
        <v>345</v>
      </c>
      <c r="C197" s="1" t="s">
        <v>299</v>
      </c>
    </row>
    <row r="198" spans="1:3">
      <c r="A198" s="1">
        <v>725</v>
      </c>
      <c r="B198" s="1" t="s">
        <v>346</v>
      </c>
      <c r="C198" s="1" t="s">
        <v>223</v>
      </c>
    </row>
    <row r="199" spans="1:3">
      <c r="A199" s="1">
        <v>726</v>
      </c>
      <c r="B199" s="1" t="s">
        <v>346</v>
      </c>
      <c r="C199" s="1" t="s">
        <v>223</v>
      </c>
    </row>
    <row r="200" spans="1:3">
      <c r="A200" s="1">
        <v>727</v>
      </c>
      <c r="B200" s="1" t="s">
        <v>346</v>
      </c>
      <c r="C200" s="1" t="s">
        <v>299</v>
      </c>
    </row>
    <row r="201" spans="1:3">
      <c r="A201" s="1">
        <v>728</v>
      </c>
      <c r="B201" s="1" t="s">
        <v>346</v>
      </c>
      <c r="C201" s="1" t="s">
        <v>299</v>
      </c>
    </row>
    <row r="202" spans="1:3">
      <c r="A202" s="1">
        <v>729</v>
      </c>
      <c r="B202" s="1" t="s">
        <v>347</v>
      </c>
      <c r="C202" s="1" t="s">
        <v>223</v>
      </c>
    </row>
    <row r="203" spans="1:3">
      <c r="A203" s="1">
        <v>730</v>
      </c>
      <c r="B203" s="1" t="s">
        <v>347</v>
      </c>
      <c r="C203" s="1" t="s">
        <v>223</v>
      </c>
    </row>
    <row r="204" spans="1:3">
      <c r="A204" s="1">
        <v>731</v>
      </c>
      <c r="B204" s="1" t="s">
        <v>347</v>
      </c>
      <c r="C204" s="1" t="s">
        <v>299</v>
      </c>
    </row>
    <row r="205" spans="1:3">
      <c r="A205" s="1">
        <v>732</v>
      </c>
      <c r="B205" s="1" t="s">
        <v>347</v>
      </c>
      <c r="C205" s="1" t="s">
        <v>299</v>
      </c>
    </row>
    <row r="206" spans="1:3">
      <c r="A206" s="182">
        <v>801</v>
      </c>
      <c r="B206" s="1" t="s">
        <v>304</v>
      </c>
      <c r="C206" s="1" t="s">
        <v>223</v>
      </c>
    </row>
    <row r="207" spans="1:3">
      <c r="A207" s="182">
        <v>802</v>
      </c>
      <c r="B207" s="1" t="s">
        <v>304</v>
      </c>
      <c r="C207" s="1" t="s">
        <v>223</v>
      </c>
    </row>
    <row r="208" spans="1:3">
      <c r="A208" s="182">
        <v>803</v>
      </c>
      <c r="B208" s="1" t="s">
        <v>304</v>
      </c>
      <c r="C208" s="1" t="s">
        <v>299</v>
      </c>
    </row>
    <row r="209" spans="1:3">
      <c r="A209" s="182">
        <v>804</v>
      </c>
      <c r="B209" s="1" t="s">
        <v>304</v>
      </c>
      <c r="C209" s="1" t="s">
        <v>299</v>
      </c>
    </row>
    <row r="210" spans="1:3">
      <c r="A210" s="182">
        <v>805</v>
      </c>
      <c r="B210" s="1" t="s">
        <v>305</v>
      </c>
      <c r="C210" s="1" t="s">
        <v>223</v>
      </c>
    </row>
    <row r="211" spans="1:3">
      <c r="A211" s="182">
        <v>806</v>
      </c>
      <c r="B211" s="1" t="s">
        <v>305</v>
      </c>
      <c r="C211" s="1" t="s">
        <v>223</v>
      </c>
    </row>
    <row r="212" spans="1:3">
      <c r="A212" s="182">
        <v>807</v>
      </c>
      <c r="B212" s="1" t="s">
        <v>305</v>
      </c>
      <c r="C212" s="1" t="s">
        <v>299</v>
      </c>
    </row>
    <row r="213" spans="1:3">
      <c r="A213" s="182">
        <v>808</v>
      </c>
      <c r="B213" s="1" t="s">
        <v>305</v>
      </c>
      <c r="C213" s="1" t="s">
        <v>299</v>
      </c>
    </row>
    <row r="214" spans="1:3">
      <c r="A214" s="1">
        <v>901</v>
      </c>
      <c r="B214" s="1" t="s">
        <v>99</v>
      </c>
      <c r="C214" s="1" t="s">
        <v>223</v>
      </c>
    </row>
    <row r="215" spans="1:3">
      <c r="A215" s="1">
        <v>902</v>
      </c>
      <c r="B215" s="1" t="s">
        <v>99</v>
      </c>
      <c r="C215" s="1" t="s">
        <v>223</v>
      </c>
    </row>
    <row r="216" spans="1:3">
      <c r="A216" s="1">
        <v>903</v>
      </c>
      <c r="B216" s="1" t="s">
        <v>99</v>
      </c>
      <c r="C216" s="1" t="s">
        <v>299</v>
      </c>
    </row>
    <row r="217" spans="1:3">
      <c r="A217" s="1">
        <v>904</v>
      </c>
      <c r="B217" s="1" t="s">
        <v>99</v>
      </c>
      <c r="C217" s="1" t="s">
        <v>299</v>
      </c>
    </row>
    <row r="218" spans="1:3">
      <c r="A218" s="1">
        <v>905</v>
      </c>
      <c r="B218" s="1" t="s">
        <v>306</v>
      </c>
      <c r="C218" s="1" t="s">
        <v>223</v>
      </c>
    </row>
    <row r="219" spans="1:3">
      <c r="A219" s="1">
        <v>906</v>
      </c>
      <c r="B219" s="1" t="s">
        <v>306</v>
      </c>
      <c r="C219" s="1" t="s">
        <v>223</v>
      </c>
    </row>
    <row r="220" spans="1:3">
      <c r="A220" s="1">
        <v>907</v>
      </c>
      <c r="B220" s="1" t="s">
        <v>306</v>
      </c>
      <c r="C220" s="1" t="s">
        <v>299</v>
      </c>
    </row>
    <row r="221" spans="1:3">
      <c r="A221" s="1">
        <v>908</v>
      </c>
      <c r="B221" s="1" t="s">
        <v>306</v>
      </c>
      <c r="C221" s="1" t="s">
        <v>299</v>
      </c>
    </row>
    <row r="222" spans="1:3">
      <c r="A222" s="1">
        <v>1001</v>
      </c>
      <c r="B222" s="1" t="s">
        <v>102</v>
      </c>
      <c r="C222" s="1" t="s">
        <v>223</v>
      </c>
    </row>
    <row r="223" spans="1:3">
      <c r="A223" s="1">
        <v>1002</v>
      </c>
      <c r="B223" s="1" t="s">
        <v>102</v>
      </c>
      <c r="C223" s="1" t="s">
        <v>223</v>
      </c>
    </row>
    <row r="224" spans="1:3">
      <c r="A224" s="1">
        <v>1003</v>
      </c>
      <c r="B224" s="1" t="s">
        <v>102</v>
      </c>
      <c r="C224" s="1" t="s">
        <v>299</v>
      </c>
    </row>
    <row r="225" spans="1:3">
      <c r="A225" s="1">
        <v>1004</v>
      </c>
      <c r="B225" s="1" t="s">
        <v>102</v>
      </c>
      <c r="C225" s="1" t="s">
        <v>299</v>
      </c>
    </row>
    <row r="226" spans="1:3">
      <c r="A226" s="1">
        <v>1005</v>
      </c>
      <c r="B226" s="1" t="s">
        <v>103</v>
      </c>
      <c r="C226" s="1" t="s">
        <v>223</v>
      </c>
    </row>
    <row r="227" spans="1:3">
      <c r="A227" s="1">
        <v>1006</v>
      </c>
      <c r="B227" s="1" t="s">
        <v>103</v>
      </c>
      <c r="C227" s="1" t="s">
        <v>223</v>
      </c>
    </row>
    <row r="228" spans="1:3">
      <c r="A228" s="1">
        <v>1007</v>
      </c>
      <c r="B228" s="1" t="s">
        <v>103</v>
      </c>
      <c r="C228" s="1" t="s">
        <v>299</v>
      </c>
    </row>
    <row r="229" spans="1:3">
      <c r="A229" s="1">
        <v>1008</v>
      </c>
      <c r="B229" s="1" t="s">
        <v>103</v>
      </c>
      <c r="C229" s="1" t="s">
        <v>299</v>
      </c>
    </row>
    <row r="230" spans="1:3">
      <c r="A230" s="1">
        <v>1009</v>
      </c>
      <c r="B230" s="1" t="s">
        <v>104</v>
      </c>
      <c r="C230" s="1" t="s">
        <v>223</v>
      </c>
    </row>
    <row r="231" spans="1:3">
      <c r="A231" s="1">
        <v>1010</v>
      </c>
      <c r="B231" s="1" t="s">
        <v>104</v>
      </c>
      <c r="C231" s="1" t="s">
        <v>223</v>
      </c>
    </row>
    <row r="232" spans="1:3">
      <c r="A232" s="1">
        <v>1011</v>
      </c>
      <c r="B232" s="1" t="s">
        <v>104</v>
      </c>
      <c r="C232" s="1" t="s">
        <v>299</v>
      </c>
    </row>
    <row r="233" spans="1:3">
      <c r="A233" s="1">
        <v>1012</v>
      </c>
      <c r="B233" s="1" t="s">
        <v>104</v>
      </c>
      <c r="C233" s="1" t="s">
        <v>299</v>
      </c>
    </row>
    <row r="234" spans="1:3">
      <c r="A234" s="1">
        <v>1013</v>
      </c>
      <c r="B234" s="1" t="s">
        <v>307</v>
      </c>
      <c r="C234" s="1" t="s">
        <v>223</v>
      </c>
    </row>
    <row r="235" spans="1:3">
      <c r="A235" s="1">
        <v>1014</v>
      </c>
      <c r="B235" s="1" t="s">
        <v>307</v>
      </c>
      <c r="C235" s="1" t="s">
        <v>223</v>
      </c>
    </row>
    <row r="236" spans="1:3">
      <c r="A236" s="1">
        <v>1015</v>
      </c>
      <c r="B236" s="1" t="s">
        <v>307</v>
      </c>
      <c r="C236" s="1" t="s">
        <v>299</v>
      </c>
    </row>
    <row r="237" spans="1:3">
      <c r="A237" s="1">
        <v>1016</v>
      </c>
      <c r="B237" s="1" t="s">
        <v>307</v>
      </c>
      <c r="C237" s="1" t="s">
        <v>299</v>
      </c>
    </row>
    <row r="238" spans="1:3">
      <c r="A238" s="1">
        <v>1017</v>
      </c>
      <c r="B238" s="1" t="s">
        <v>308</v>
      </c>
      <c r="C238" s="1" t="s">
        <v>223</v>
      </c>
    </row>
    <row r="239" spans="1:3">
      <c r="A239" s="1">
        <v>1018</v>
      </c>
      <c r="B239" s="1" t="s">
        <v>308</v>
      </c>
      <c r="C239" s="1" t="s">
        <v>223</v>
      </c>
    </row>
    <row r="240" spans="1:3">
      <c r="A240" s="1">
        <v>1019</v>
      </c>
      <c r="B240" s="1" t="s">
        <v>308</v>
      </c>
      <c r="C240" s="1" t="s">
        <v>299</v>
      </c>
    </row>
    <row r="241" spans="1:3">
      <c r="A241" s="1">
        <v>1020</v>
      </c>
      <c r="B241" s="1" t="s">
        <v>308</v>
      </c>
      <c r="C241" s="1" t="s">
        <v>299</v>
      </c>
    </row>
    <row r="242" spans="1:3">
      <c r="A242" s="1">
        <v>1101</v>
      </c>
      <c r="B242" s="1" t="s">
        <v>108</v>
      </c>
      <c r="C242" s="1" t="s">
        <v>223</v>
      </c>
    </row>
    <row r="243" spans="1:3">
      <c r="A243" s="1">
        <v>1102</v>
      </c>
      <c r="B243" s="1" t="s">
        <v>108</v>
      </c>
      <c r="C243" s="1" t="s">
        <v>223</v>
      </c>
    </row>
    <row r="244" spans="1:3">
      <c r="A244" s="1">
        <v>1103</v>
      </c>
      <c r="B244" s="1" t="s">
        <v>108</v>
      </c>
      <c r="C244" s="1" t="s">
        <v>299</v>
      </c>
    </row>
    <row r="245" spans="1:3">
      <c r="A245" s="1">
        <v>1104</v>
      </c>
      <c r="B245" s="1" t="s">
        <v>108</v>
      </c>
      <c r="C245" s="1" t="s">
        <v>299</v>
      </c>
    </row>
    <row r="246" spans="1:3">
      <c r="A246" s="1">
        <v>1105</v>
      </c>
      <c r="B246" s="1" t="s">
        <v>310</v>
      </c>
      <c r="C246" s="1" t="s">
        <v>223</v>
      </c>
    </row>
    <row r="247" spans="1:3">
      <c r="A247" s="1">
        <v>1106</v>
      </c>
      <c r="B247" s="1" t="s">
        <v>310</v>
      </c>
      <c r="C247" s="1" t="s">
        <v>223</v>
      </c>
    </row>
    <row r="248" spans="1:3">
      <c r="A248" s="1">
        <v>1107</v>
      </c>
      <c r="B248" s="1" t="s">
        <v>310</v>
      </c>
      <c r="C248" s="1" t="s">
        <v>299</v>
      </c>
    </row>
    <row r="249" spans="1:3">
      <c r="A249" s="1">
        <v>1108</v>
      </c>
      <c r="B249" s="1" t="s">
        <v>310</v>
      </c>
      <c r="C249" s="1" t="s">
        <v>299</v>
      </c>
    </row>
    <row r="250" spans="1:3">
      <c r="A250" s="1">
        <v>1109</v>
      </c>
      <c r="B250" s="1" t="s">
        <v>110</v>
      </c>
      <c r="C250" s="1" t="s">
        <v>223</v>
      </c>
    </row>
    <row r="251" spans="1:3">
      <c r="A251" s="1">
        <v>1110</v>
      </c>
      <c r="B251" s="1" t="s">
        <v>110</v>
      </c>
      <c r="C251" s="1" t="s">
        <v>223</v>
      </c>
    </row>
    <row r="252" spans="1:3">
      <c r="A252" s="1">
        <v>1111</v>
      </c>
      <c r="B252" s="1" t="s">
        <v>110</v>
      </c>
      <c r="C252" s="1" t="s">
        <v>299</v>
      </c>
    </row>
    <row r="253" spans="1:3">
      <c r="A253" s="1">
        <v>1112</v>
      </c>
      <c r="B253" s="1" t="s">
        <v>110</v>
      </c>
      <c r="C253" s="1" t="s">
        <v>299</v>
      </c>
    </row>
    <row r="254" spans="1:3">
      <c r="A254" s="1">
        <v>1113</v>
      </c>
      <c r="B254" s="1" t="s">
        <v>311</v>
      </c>
      <c r="C254" s="1" t="s">
        <v>223</v>
      </c>
    </row>
    <row r="255" spans="1:3">
      <c r="A255" s="1">
        <v>1114</v>
      </c>
      <c r="B255" s="1" t="s">
        <v>311</v>
      </c>
      <c r="C255" s="1" t="s">
        <v>223</v>
      </c>
    </row>
    <row r="256" spans="1:3">
      <c r="A256" s="1">
        <v>1115</v>
      </c>
      <c r="B256" s="1" t="s">
        <v>311</v>
      </c>
      <c r="C256" s="1" t="s">
        <v>299</v>
      </c>
    </row>
    <row r="257" spans="1:3">
      <c r="A257" s="1">
        <v>1116</v>
      </c>
      <c r="B257" s="1" t="s">
        <v>311</v>
      </c>
      <c r="C257" s="1" t="s">
        <v>299</v>
      </c>
    </row>
    <row r="258" spans="1:3">
      <c r="A258" s="1">
        <v>1117</v>
      </c>
      <c r="B258" s="1" t="s">
        <v>309</v>
      </c>
      <c r="C258" s="1" t="s">
        <v>223</v>
      </c>
    </row>
    <row r="259" spans="1:3">
      <c r="A259" s="1">
        <v>1118</v>
      </c>
      <c r="B259" s="1" t="s">
        <v>309</v>
      </c>
      <c r="C259" s="1" t="s">
        <v>223</v>
      </c>
    </row>
    <row r="260" spans="1:3">
      <c r="A260" s="1">
        <v>1119</v>
      </c>
      <c r="B260" s="1" t="s">
        <v>309</v>
      </c>
      <c r="C260" s="1" t="s">
        <v>299</v>
      </c>
    </row>
    <row r="261" spans="1:3">
      <c r="A261" s="1">
        <v>1120</v>
      </c>
      <c r="B261" s="1" t="s">
        <v>309</v>
      </c>
      <c r="C261" s="1" t="s">
        <v>299</v>
      </c>
    </row>
    <row r="262" spans="1:3">
      <c r="A262" s="1">
        <v>1201</v>
      </c>
      <c r="B262" s="1" t="s">
        <v>312</v>
      </c>
      <c r="C262" s="1" t="s">
        <v>223</v>
      </c>
    </row>
    <row r="263" spans="1:3">
      <c r="A263" s="1">
        <v>1202</v>
      </c>
      <c r="B263" s="1" t="s">
        <v>312</v>
      </c>
      <c r="C263" s="1" t="s">
        <v>223</v>
      </c>
    </row>
    <row r="264" spans="1:3">
      <c r="A264" s="1">
        <v>1203</v>
      </c>
      <c r="B264" s="1" t="s">
        <v>312</v>
      </c>
      <c r="C264" s="1" t="s">
        <v>299</v>
      </c>
    </row>
    <row r="265" spans="1:3">
      <c r="A265" s="1">
        <v>1204</v>
      </c>
      <c r="B265" s="1" t="s">
        <v>312</v>
      </c>
      <c r="C265" s="1" t="s">
        <v>299</v>
      </c>
    </row>
    <row r="266" spans="1:3">
      <c r="A266" s="1">
        <v>1205</v>
      </c>
      <c r="B266" s="1" t="s">
        <v>313</v>
      </c>
      <c r="C266" s="1" t="s">
        <v>223</v>
      </c>
    </row>
    <row r="267" spans="1:3">
      <c r="A267" s="1">
        <v>1206</v>
      </c>
      <c r="B267" s="1" t="s">
        <v>313</v>
      </c>
      <c r="C267" s="1" t="s">
        <v>223</v>
      </c>
    </row>
    <row r="268" spans="1:3">
      <c r="A268" s="1">
        <v>1207</v>
      </c>
      <c r="B268" s="1" t="s">
        <v>313</v>
      </c>
      <c r="C268" s="1" t="s">
        <v>299</v>
      </c>
    </row>
    <row r="269" spans="1:3">
      <c r="A269" s="1">
        <v>1208</v>
      </c>
      <c r="B269" s="1" t="s">
        <v>313</v>
      </c>
      <c r="C269" s="1" t="s">
        <v>299</v>
      </c>
    </row>
    <row r="270" spans="1:3">
      <c r="A270" s="1">
        <v>1209</v>
      </c>
      <c r="B270" s="1" t="s">
        <v>314</v>
      </c>
      <c r="C270" s="1" t="s">
        <v>223</v>
      </c>
    </row>
    <row r="271" spans="1:3">
      <c r="A271" s="1">
        <v>1210</v>
      </c>
      <c r="B271" s="1" t="s">
        <v>314</v>
      </c>
      <c r="C271" s="1" t="s">
        <v>223</v>
      </c>
    </row>
    <row r="272" spans="1:3">
      <c r="A272" s="1">
        <v>1211</v>
      </c>
      <c r="B272" s="1" t="s">
        <v>314</v>
      </c>
      <c r="C272" s="1" t="s">
        <v>299</v>
      </c>
    </row>
    <row r="273" spans="1:3">
      <c r="A273" s="1">
        <v>1212</v>
      </c>
      <c r="B273" s="1" t="s">
        <v>314</v>
      </c>
      <c r="C273" s="1" t="s">
        <v>299</v>
      </c>
    </row>
    <row r="274" spans="1:3">
      <c r="A274" s="1">
        <v>1213</v>
      </c>
      <c r="B274" s="1" t="s">
        <v>315</v>
      </c>
      <c r="C274" s="1" t="s">
        <v>223</v>
      </c>
    </row>
    <row r="275" spans="1:3">
      <c r="A275" s="1">
        <v>1214</v>
      </c>
      <c r="B275" s="1" t="s">
        <v>315</v>
      </c>
      <c r="C275" s="1" t="s">
        <v>223</v>
      </c>
    </row>
    <row r="276" spans="1:3">
      <c r="A276" s="1">
        <v>1215</v>
      </c>
      <c r="B276" s="1" t="s">
        <v>315</v>
      </c>
      <c r="C276" s="1" t="s">
        <v>299</v>
      </c>
    </row>
    <row r="277" spans="1:3">
      <c r="A277" s="1">
        <v>1216</v>
      </c>
      <c r="B277" s="1" t="s">
        <v>315</v>
      </c>
      <c r="C277" s="1" t="s">
        <v>299</v>
      </c>
    </row>
    <row r="278" spans="1:3">
      <c r="A278" s="1">
        <v>1217</v>
      </c>
      <c r="B278" s="1" t="s">
        <v>316</v>
      </c>
      <c r="C278" s="1" t="s">
        <v>223</v>
      </c>
    </row>
    <row r="279" spans="1:3">
      <c r="A279" s="1">
        <v>1218</v>
      </c>
      <c r="B279" s="1" t="s">
        <v>316</v>
      </c>
      <c r="C279" s="1" t="s">
        <v>223</v>
      </c>
    </row>
    <row r="280" spans="1:3">
      <c r="A280" s="1">
        <v>1219</v>
      </c>
      <c r="B280" s="1" t="s">
        <v>316</v>
      </c>
      <c r="C280" s="1" t="s">
        <v>299</v>
      </c>
    </row>
    <row r="281" spans="1:3">
      <c r="A281" s="1">
        <v>1220</v>
      </c>
      <c r="B281" s="1" t="s">
        <v>316</v>
      </c>
      <c r="C281" s="1" t="s">
        <v>299</v>
      </c>
    </row>
    <row r="282" spans="1:3">
      <c r="A282" s="1">
        <v>1221</v>
      </c>
      <c r="B282" s="1" t="s">
        <v>317</v>
      </c>
      <c r="C282" s="1" t="s">
        <v>223</v>
      </c>
    </row>
    <row r="283" spans="1:3">
      <c r="A283" s="1">
        <v>1222</v>
      </c>
      <c r="B283" s="1" t="s">
        <v>317</v>
      </c>
      <c r="C283" s="1" t="s">
        <v>223</v>
      </c>
    </row>
    <row r="284" spans="1:3">
      <c r="A284" s="1">
        <v>1223</v>
      </c>
      <c r="B284" s="1" t="s">
        <v>317</v>
      </c>
      <c r="C284" s="1" t="s">
        <v>299</v>
      </c>
    </row>
    <row r="285" spans="1:3">
      <c r="A285" s="1">
        <v>1224</v>
      </c>
      <c r="B285" s="1" t="s">
        <v>317</v>
      </c>
      <c r="C285" s="1" t="s">
        <v>299</v>
      </c>
    </row>
    <row r="286" spans="1:3">
      <c r="A286" s="1">
        <v>1225</v>
      </c>
      <c r="B286" s="1" t="s">
        <v>318</v>
      </c>
      <c r="C286" s="1" t="s">
        <v>223</v>
      </c>
    </row>
    <row r="287" spans="1:3">
      <c r="A287" s="1">
        <v>1226</v>
      </c>
      <c r="B287" s="1" t="s">
        <v>318</v>
      </c>
      <c r="C287" s="1" t="s">
        <v>223</v>
      </c>
    </row>
    <row r="288" spans="1:3">
      <c r="A288" s="1">
        <v>1227</v>
      </c>
      <c r="B288" s="1" t="s">
        <v>318</v>
      </c>
      <c r="C288" s="1" t="s">
        <v>299</v>
      </c>
    </row>
    <row r="289" spans="1:3">
      <c r="A289" s="1">
        <v>1228</v>
      </c>
      <c r="B289" s="1" t="s">
        <v>318</v>
      </c>
      <c r="C289" s="1" t="s">
        <v>299</v>
      </c>
    </row>
    <row r="290" spans="1:3">
      <c r="A290" s="1">
        <v>1229</v>
      </c>
      <c r="B290" s="1" t="s">
        <v>319</v>
      </c>
      <c r="C290" s="1" t="s">
        <v>223</v>
      </c>
    </row>
    <row r="291" spans="1:3">
      <c r="A291" s="1">
        <v>1230</v>
      </c>
      <c r="B291" s="1" t="s">
        <v>319</v>
      </c>
      <c r="C291" s="1" t="s">
        <v>223</v>
      </c>
    </row>
    <row r="292" spans="1:3">
      <c r="A292" s="1">
        <v>1231</v>
      </c>
      <c r="B292" s="1" t="s">
        <v>319</v>
      </c>
      <c r="C292" s="1" t="s">
        <v>299</v>
      </c>
    </row>
    <row r="293" spans="1:3">
      <c r="A293" s="1">
        <v>1232</v>
      </c>
      <c r="B293" s="1" t="s">
        <v>319</v>
      </c>
      <c r="C293" s="1" t="s">
        <v>299</v>
      </c>
    </row>
    <row r="294" spans="1:3">
      <c r="A294" s="1">
        <v>1233</v>
      </c>
      <c r="B294" s="1" t="s">
        <v>320</v>
      </c>
      <c r="C294" s="1" t="s">
        <v>223</v>
      </c>
    </row>
    <row r="295" spans="1:3">
      <c r="A295" s="1">
        <v>1234</v>
      </c>
      <c r="B295" s="1" t="s">
        <v>320</v>
      </c>
      <c r="C295" s="1" t="s">
        <v>223</v>
      </c>
    </row>
    <row r="296" spans="1:3">
      <c r="A296" s="1">
        <v>1235</v>
      </c>
      <c r="B296" s="1" t="s">
        <v>320</v>
      </c>
      <c r="C296" s="1" t="s">
        <v>299</v>
      </c>
    </row>
    <row r="297" spans="1:3">
      <c r="A297" s="1">
        <v>1236</v>
      </c>
      <c r="B297" s="1" t="s">
        <v>320</v>
      </c>
      <c r="C297" s="1" t="s">
        <v>299</v>
      </c>
    </row>
    <row r="298" spans="1:3">
      <c r="A298" s="1">
        <v>1237</v>
      </c>
      <c r="B298" s="1" t="s">
        <v>321</v>
      </c>
      <c r="C298" s="1" t="s">
        <v>223</v>
      </c>
    </row>
    <row r="299" spans="1:3">
      <c r="A299" s="1">
        <v>1238</v>
      </c>
      <c r="B299" s="1" t="s">
        <v>321</v>
      </c>
      <c r="C299" s="1" t="s">
        <v>223</v>
      </c>
    </row>
    <row r="300" spans="1:3">
      <c r="A300" s="1">
        <v>1239</v>
      </c>
      <c r="B300" s="1" t="s">
        <v>321</v>
      </c>
      <c r="C300" s="1" t="s">
        <v>299</v>
      </c>
    </row>
    <row r="301" spans="1:3">
      <c r="A301" s="1">
        <v>1240</v>
      </c>
      <c r="B301" s="1" t="s">
        <v>321</v>
      </c>
      <c r="C301" s="1" t="s">
        <v>299</v>
      </c>
    </row>
    <row r="302" spans="1:3">
      <c r="A302" s="1">
        <v>1301</v>
      </c>
      <c r="B302" s="1" t="s">
        <v>125</v>
      </c>
      <c r="C302" s="1" t="s">
        <v>223</v>
      </c>
    </row>
    <row r="303" spans="1:3">
      <c r="A303" s="1">
        <v>1302</v>
      </c>
      <c r="B303" s="1" t="s">
        <v>125</v>
      </c>
      <c r="C303" s="1" t="s">
        <v>223</v>
      </c>
    </row>
    <row r="304" spans="1:3">
      <c r="A304" s="1">
        <v>1303</v>
      </c>
      <c r="B304" s="1" t="s">
        <v>125</v>
      </c>
      <c r="C304" s="1" t="s">
        <v>299</v>
      </c>
    </row>
    <row r="305" spans="1:3">
      <c r="A305" s="1">
        <v>1304</v>
      </c>
      <c r="B305" s="1" t="s">
        <v>125</v>
      </c>
      <c r="C305" s="1" t="s">
        <v>299</v>
      </c>
    </row>
    <row r="306" spans="1:3">
      <c r="A306" s="1">
        <v>1305</v>
      </c>
      <c r="B306" s="1" t="s">
        <v>322</v>
      </c>
      <c r="C306" s="1" t="s">
        <v>223</v>
      </c>
    </row>
    <row r="307" spans="1:3">
      <c r="A307" s="1">
        <v>1306</v>
      </c>
      <c r="B307" s="1" t="s">
        <v>322</v>
      </c>
      <c r="C307" s="1" t="s">
        <v>223</v>
      </c>
    </row>
    <row r="308" spans="1:3">
      <c r="A308" s="1">
        <v>1307</v>
      </c>
      <c r="B308" s="1" t="s">
        <v>322</v>
      </c>
      <c r="C308" s="1" t="s">
        <v>299</v>
      </c>
    </row>
    <row r="309" spans="1:3">
      <c r="A309" s="1">
        <v>1308</v>
      </c>
      <c r="B309" s="1" t="s">
        <v>322</v>
      </c>
      <c r="C309" s="1" t="s">
        <v>299</v>
      </c>
    </row>
    <row r="310" spans="1:3">
      <c r="A310" s="1">
        <v>1309</v>
      </c>
      <c r="B310" s="1" t="s">
        <v>323</v>
      </c>
      <c r="C310" s="1" t="s">
        <v>223</v>
      </c>
    </row>
    <row r="311" spans="1:3">
      <c r="A311" s="1">
        <v>1310</v>
      </c>
      <c r="B311" s="1" t="s">
        <v>323</v>
      </c>
      <c r="C311" s="1" t="s">
        <v>223</v>
      </c>
    </row>
    <row r="312" spans="1:3">
      <c r="A312" s="1">
        <v>1311</v>
      </c>
      <c r="B312" s="1" t="s">
        <v>323</v>
      </c>
      <c r="C312" s="1" t="s">
        <v>299</v>
      </c>
    </row>
    <row r="313" spans="1:3">
      <c r="A313" s="1">
        <v>1312</v>
      </c>
      <c r="B313" s="1" t="s">
        <v>323</v>
      </c>
      <c r="C313" s="1" t="s">
        <v>299</v>
      </c>
    </row>
    <row r="314" spans="1:3">
      <c r="A314" s="1">
        <v>1313</v>
      </c>
      <c r="B314" s="1" t="s">
        <v>324</v>
      </c>
      <c r="C314" s="1" t="s">
        <v>223</v>
      </c>
    </row>
    <row r="315" spans="1:3">
      <c r="A315" s="1">
        <v>1314</v>
      </c>
      <c r="B315" s="1" t="s">
        <v>324</v>
      </c>
      <c r="C315" s="1" t="s">
        <v>223</v>
      </c>
    </row>
    <row r="316" spans="1:3">
      <c r="A316" s="1">
        <v>1315</v>
      </c>
      <c r="B316" s="1" t="s">
        <v>324</v>
      </c>
      <c r="C316" s="1" t="s">
        <v>299</v>
      </c>
    </row>
    <row r="317" spans="1:3">
      <c r="A317" s="1">
        <v>1316</v>
      </c>
      <c r="B317" s="1" t="s">
        <v>324</v>
      </c>
      <c r="C317" s="1" t="s">
        <v>299</v>
      </c>
    </row>
    <row r="318" spans="1:3">
      <c r="A318" s="1">
        <v>1317</v>
      </c>
      <c r="B318" s="1" t="s">
        <v>325</v>
      </c>
      <c r="C318" s="1" t="s">
        <v>223</v>
      </c>
    </row>
    <row r="319" spans="1:3">
      <c r="A319" s="1">
        <v>1318</v>
      </c>
      <c r="B319" s="1" t="s">
        <v>325</v>
      </c>
      <c r="C319" s="1" t="s">
        <v>223</v>
      </c>
    </row>
    <row r="320" spans="1:3">
      <c r="A320" s="1">
        <v>1319</v>
      </c>
      <c r="B320" s="1" t="s">
        <v>325</v>
      </c>
      <c r="C320" s="1" t="s">
        <v>299</v>
      </c>
    </row>
    <row r="321" spans="1:3">
      <c r="A321" s="1">
        <v>1320</v>
      </c>
      <c r="B321" s="1" t="s">
        <v>325</v>
      </c>
      <c r="C321" s="1" t="s">
        <v>299</v>
      </c>
    </row>
    <row r="322" spans="1:3">
      <c r="A322" s="1">
        <v>1321</v>
      </c>
      <c r="B322" s="1" t="s">
        <v>326</v>
      </c>
      <c r="C322" s="1" t="s">
        <v>223</v>
      </c>
    </row>
    <row r="323" spans="1:3">
      <c r="A323" s="1">
        <v>1322</v>
      </c>
      <c r="B323" s="1" t="s">
        <v>326</v>
      </c>
      <c r="C323" s="1" t="s">
        <v>223</v>
      </c>
    </row>
    <row r="324" spans="1:3">
      <c r="A324" s="1">
        <v>1323</v>
      </c>
      <c r="B324" s="1" t="s">
        <v>326</v>
      </c>
      <c r="C324" s="1" t="s">
        <v>299</v>
      </c>
    </row>
    <row r="325" spans="1:3">
      <c r="A325" s="1">
        <v>1324</v>
      </c>
      <c r="B325" s="1" t="s">
        <v>326</v>
      </c>
      <c r="C325" s="1" t="s">
        <v>299</v>
      </c>
    </row>
    <row r="326" spans="1:3">
      <c r="A326" s="1">
        <v>1325</v>
      </c>
      <c r="B326" s="1" t="s">
        <v>327</v>
      </c>
      <c r="C326" s="1" t="s">
        <v>223</v>
      </c>
    </row>
    <row r="327" spans="1:3">
      <c r="A327" s="1">
        <v>1326</v>
      </c>
      <c r="B327" s="1" t="s">
        <v>327</v>
      </c>
      <c r="C327" s="1" t="s">
        <v>223</v>
      </c>
    </row>
    <row r="328" spans="1:3">
      <c r="A328" s="1">
        <v>1327</v>
      </c>
      <c r="B328" s="1" t="s">
        <v>327</v>
      </c>
      <c r="C328" s="1" t="s">
        <v>299</v>
      </c>
    </row>
    <row r="329" spans="1:3">
      <c r="A329" s="1">
        <v>1328</v>
      </c>
      <c r="B329" s="1" t="s">
        <v>327</v>
      </c>
      <c r="C329" s="1" t="s">
        <v>299</v>
      </c>
    </row>
    <row r="330" spans="1:3">
      <c r="A330" s="1">
        <v>1329</v>
      </c>
      <c r="B330" s="1" t="s">
        <v>328</v>
      </c>
      <c r="C330" s="1" t="s">
        <v>223</v>
      </c>
    </row>
    <row r="331" spans="1:3">
      <c r="A331" s="1">
        <v>1330</v>
      </c>
      <c r="B331" s="1" t="s">
        <v>328</v>
      </c>
      <c r="C331" s="1" t="s">
        <v>223</v>
      </c>
    </row>
    <row r="332" spans="1:3">
      <c r="A332" s="1">
        <v>1331</v>
      </c>
      <c r="B332" s="1" t="s">
        <v>328</v>
      </c>
      <c r="C332" s="1" t="s">
        <v>299</v>
      </c>
    </row>
    <row r="333" spans="1:3">
      <c r="A333" s="1">
        <v>1332</v>
      </c>
      <c r="B333" s="1" t="s">
        <v>328</v>
      </c>
      <c r="C333" s="1" t="s">
        <v>299</v>
      </c>
    </row>
    <row r="334" spans="1:3">
      <c r="A334" s="1">
        <v>1333</v>
      </c>
      <c r="B334" s="1" t="s">
        <v>329</v>
      </c>
      <c r="C334" s="1" t="s">
        <v>223</v>
      </c>
    </row>
    <row r="335" spans="1:3">
      <c r="A335" s="1">
        <v>1334</v>
      </c>
      <c r="B335" s="1" t="s">
        <v>329</v>
      </c>
      <c r="C335" s="1" t="s">
        <v>223</v>
      </c>
    </row>
    <row r="336" spans="1:3">
      <c r="A336" s="1">
        <v>1335</v>
      </c>
      <c r="B336" s="1" t="s">
        <v>329</v>
      </c>
      <c r="C336" s="1" t="s">
        <v>299</v>
      </c>
    </row>
    <row r="337" spans="1:3">
      <c r="A337" s="1">
        <v>1336</v>
      </c>
      <c r="B337" s="1" t="s">
        <v>329</v>
      </c>
      <c r="C337" s="1" t="s">
        <v>299</v>
      </c>
    </row>
    <row r="338" spans="1:3">
      <c r="A338" s="1">
        <v>1337</v>
      </c>
      <c r="B338" s="1" t="s">
        <v>330</v>
      </c>
      <c r="C338" s="1" t="s">
        <v>223</v>
      </c>
    </row>
    <row r="339" spans="1:3">
      <c r="A339" s="1">
        <v>1338</v>
      </c>
      <c r="B339" s="1" t="s">
        <v>330</v>
      </c>
      <c r="C339" s="1" t="s">
        <v>223</v>
      </c>
    </row>
    <row r="340" spans="1:3">
      <c r="A340" s="1">
        <v>1339</v>
      </c>
      <c r="B340" s="1" t="s">
        <v>330</v>
      </c>
      <c r="C340" s="1" t="s">
        <v>299</v>
      </c>
    </row>
    <row r="341" spans="1:3">
      <c r="A341" s="1">
        <v>1340</v>
      </c>
      <c r="B341" s="1" t="s">
        <v>330</v>
      </c>
      <c r="C341" s="1" t="s">
        <v>299</v>
      </c>
    </row>
    <row r="342" spans="1:3">
      <c r="A342" s="1">
        <v>1341</v>
      </c>
      <c r="B342" s="1" t="s">
        <v>331</v>
      </c>
      <c r="C342" s="1" t="s">
        <v>223</v>
      </c>
    </row>
    <row r="343" spans="1:3">
      <c r="A343" s="1">
        <v>1342</v>
      </c>
      <c r="B343" s="1" t="s">
        <v>331</v>
      </c>
      <c r="C343" s="1" t="s">
        <v>223</v>
      </c>
    </row>
    <row r="344" spans="1:3">
      <c r="A344" s="1">
        <v>1343</v>
      </c>
      <c r="B344" s="1" t="s">
        <v>331</v>
      </c>
      <c r="C344" s="1" t="s">
        <v>299</v>
      </c>
    </row>
    <row r="345" spans="1:3">
      <c r="A345" s="1">
        <v>1344</v>
      </c>
      <c r="B345" s="1" t="s">
        <v>331</v>
      </c>
      <c r="C345" s="1" t="s">
        <v>299</v>
      </c>
    </row>
    <row r="346" spans="1:3">
      <c r="A346" s="1">
        <v>1345</v>
      </c>
      <c r="B346" s="1" t="s">
        <v>332</v>
      </c>
      <c r="C346" s="1" t="s">
        <v>223</v>
      </c>
    </row>
    <row r="347" spans="1:3">
      <c r="A347" s="1">
        <v>1346</v>
      </c>
      <c r="B347" s="1" t="s">
        <v>332</v>
      </c>
      <c r="C347" s="1" t="s">
        <v>223</v>
      </c>
    </row>
    <row r="348" spans="1:3">
      <c r="A348" s="1">
        <v>1347</v>
      </c>
      <c r="B348" s="1" t="s">
        <v>332</v>
      </c>
      <c r="C348" s="1" t="s">
        <v>299</v>
      </c>
    </row>
    <row r="349" spans="1:3">
      <c r="A349" s="1">
        <v>1348</v>
      </c>
      <c r="B349" s="1" t="s">
        <v>332</v>
      </c>
      <c r="C349" s="1" t="s">
        <v>299</v>
      </c>
    </row>
    <row r="350" spans="1:3">
      <c r="A350" s="1">
        <v>1349</v>
      </c>
      <c r="B350" s="1" t="s">
        <v>333</v>
      </c>
      <c r="C350" s="1" t="s">
        <v>223</v>
      </c>
    </row>
    <row r="351" spans="1:3">
      <c r="A351" s="1">
        <v>1350</v>
      </c>
      <c r="B351" s="1" t="s">
        <v>333</v>
      </c>
      <c r="C351" s="1" t="s">
        <v>223</v>
      </c>
    </row>
    <row r="352" spans="1:3">
      <c r="A352" s="1">
        <v>1351</v>
      </c>
      <c r="B352" s="1" t="s">
        <v>333</v>
      </c>
      <c r="C352" s="1" t="s">
        <v>299</v>
      </c>
    </row>
    <row r="353" spans="1:3">
      <c r="A353" s="1">
        <v>1352</v>
      </c>
      <c r="B353" s="1" t="s">
        <v>333</v>
      </c>
      <c r="C353" s="1" t="s">
        <v>299</v>
      </c>
    </row>
    <row r="354" spans="1:3">
      <c r="A354" s="1">
        <v>1353</v>
      </c>
      <c r="B354" s="1" t="s">
        <v>334</v>
      </c>
      <c r="C354" s="1" t="s">
        <v>223</v>
      </c>
    </row>
    <row r="355" spans="1:3">
      <c r="A355" s="1">
        <v>1354</v>
      </c>
      <c r="B355" s="1" t="s">
        <v>334</v>
      </c>
      <c r="C355" s="1" t="s">
        <v>223</v>
      </c>
    </row>
    <row r="356" spans="1:3">
      <c r="A356" s="1">
        <v>1355</v>
      </c>
      <c r="B356" s="1" t="s">
        <v>334</v>
      </c>
      <c r="C356" s="1" t="s">
        <v>299</v>
      </c>
    </row>
    <row r="357" spans="1:3">
      <c r="A357" s="1">
        <v>1356</v>
      </c>
      <c r="B357" s="1" t="s">
        <v>334</v>
      </c>
      <c r="C357" s="1" t="s">
        <v>299</v>
      </c>
    </row>
    <row r="358" spans="1:3">
      <c r="A358" s="1">
        <v>1357</v>
      </c>
      <c r="B358" s="1" t="s">
        <v>335</v>
      </c>
      <c r="C358" s="1" t="s">
        <v>223</v>
      </c>
    </row>
    <row r="359" spans="1:3">
      <c r="A359" s="1">
        <v>1358</v>
      </c>
      <c r="B359" s="1" t="s">
        <v>335</v>
      </c>
      <c r="C359" s="1" t="s">
        <v>223</v>
      </c>
    </row>
    <row r="360" spans="1:3">
      <c r="A360" s="1">
        <v>1359</v>
      </c>
      <c r="B360" s="1" t="s">
        <v>335</v>
      </c>
      <c r="C360" s="1" t="s">
        <v>299</v>
      </c>
    </row>
    <row r="361" spans="1:3">
      <c r="A361" s="1">
        <v>1360</v>
      </c>
      <c r="B361" s="1" t="s">
        <v>335</v>
      </c>
      <c r="C361" s="1" t="s">
        <v>299</v>
      </c>
    </row>
    <row r="362" spans="1:3">
      <c r="A362" s="1">
        <v>1361</v>
      </c>
      <c r="B362" s="1" t="s">
        <v>336</v>
      </c>
      <c r="C362" s="1" t="s">
        <v>223</v>
      </c>
    </row>
    <row r="363" spans="1:3">
      <c r="A363" s="1">
        <v>1362</v>
      </c>
      <c r="B363" s="1" t="s">
        <v>336</v>
      </c>
      <c r="C363" s="1" t="s">
        <v>223</v>
      </c>
    </row>
    <row r="364" spans="1:3">
      <c r="A364" s="1">
        <v>1363</v>
      </c>
      <c r="B364" s="1" t="s">
        <v>336</v>
      </c>
      <c r="C364" s="1" t="s">
        <v>299</v>
      </c>
    </row>
    <row r="365" spans="1:3">
      <c r="A365" s="1">
        <v>1364</v>
      </c>
      <c r="B365" s="1" t="s">
        <v>336</v>
      </c>
      <c r="C365" s="1" t="s">
        <v>299</v>
      </c>
    </row>
    <row r="366" spans="1:3">
      <c r="A366" s="1">
        <v>1365</v>
      </c>
      <c r="B366" s="1" t="s">
        <v>337</v>
      </c>
      <c r="C366" s="1" t="s">
        <v>223</v>
      </c>
    </row>
    <row r="367" spans="1:3">
      <c r="A367" s="1">
        <v>1366</v>
      </c>
      <c r="B367" s="1" t="s">
        <v>337</v>
      </c>
      <c r="C367" s="1" t="s">
        <v>223</v>
      </c>
    </row>
    <row r="368" spans="1:3">
      <c r="A368" s="1">
        <v>1367</v>
      </c>
      <c r="B368" s="1" t="s">
        <v>337</v>
      </c>
      <c r="C368" s="1" t="s">
        <v>299</v>
      </c>
    </row>
    <row r="369" spans="1:3">
      <c r="A369" s="1">
        <v>1368</v>
      </c>
      <c r="B369" s="1" t="s">
        <v>337</v>
      </c>
      <c r="C369" s="1" t="s">
        <v>299</v>
      </c>
    </row>
    <row r="370" spans="1:3">
      <c r="A370" s="1">
        <v>1369</v>
      </c>
      <c r="B370" s="1" t="s">
        <v>338</v>
      </c>
      <c r="C370" s="1" t="s">
        <v>223</v>
      </c>
    </row>
    <row r="371" spans="1:3">
      <c r="A371" s="1">
        <v>1370</v>
      </c>
      <c r="B371" s="1" t="s">
        <v>338</v>
      </c>
      <c r="C371" s="1" t="s">
        <v>223</v>
      </c>
    </row>
    <row r="372" spans="1:3">
      <c r="A372" s="1">
        <v>1371</v>
      </c>
      <c r="B372" s="1" t="s">
        <v>338</v>
      </c>
      <c r="C372" s="1" t="s">
        <v>299</v>
      </c>
    </row>
    <row r="373" spans="1:3">
      <c r="A373" s="1">
        <v>1372</v>
      </c>
      <c r="B373" s="1" t="s">
        <v>338</v>
      </c>
      <c r="C373" s="1" t="s">
        <v>299</v>
      </c>
    </row>
    <row r="374" spans="1:3">
      <c r="A374" s="1">
        <v>1373</v>
      </c>
      <c r="B374" s="1" t="s">
        <v>339</v>
      </c>
      <c r="C374" s="1" t="s">
        <v>223</v>
      </c>
    </row>
    <row r="375" spans="1:3">
      <c r="A375" s="1">
        <v>1374</v>
      </c>
      <c r="B375" s="1" t="s">
        <v>339</v>
      </c>
      <c r="C375" s="1" t="s">
        <v>223</v>
      </c>
    </row>
    <row r="376" spans="1:3">
      <c r="A376" s="1">
        <v>1375</v>
      </c>
      <c r="B376" s="1" t="s">
        <v>339</v>
      </c>
      <c r="C376" s="1" t="s">
        <v>299</v>
      </c>
    </row>
    <row r="377" spans="1:3">
      <c r="A377" s="1">
        <v>1376</v>
      </c>
      <c r="B377" s="1" t="s">
        <v>339</v>
      </c>
      <c r="C377" s="1" t="s">
        <v>299</v>
      </c>
    </row>
    <row r="378" spans="1:3">
      <c r="A378" s="1">
        <v>1401</v>
      </c>
      <c r="B378" s="1" t="s">
        <v>340</v>
      </c>
      <c r="C378" s="1" t="s">
        <v>223</v>
      </c>
    </row>
    <row r="379" spans="1:3">
      <c r="A379" s="1">
        <v>1402</v>
      </c>
      <c r="B379" s="1" t="s">
        <v>340</v>
      </c>
      <c r="C379" s="1" t="s">
        <v>223</v>
      </c>
    </row>
    <row r="380" spans="1:3">
      <c r="A380" s="1">
        <v>1403</v>
      </c>
      <c r="B380" s="1" t="s">
        <v>340</v>
      </c>
      <c r="C380" s="1" t="s">
        <v>299</v>
      </c>
    </row>
    <row r="381" spans="1:3">
      <c r="A381" s="1">
        <v>1404</v>
      </c>
      <c r="B381" s="1" t="s">
        <v>340</v>
      </c>
      <c r="C381" s="1" t="s">
        <v>299</v>
      </c>
    </row>
    <row r="382" spans="1:3">
      <c r="A382" s="1">
        <v>1405</v>
      </c>
      <c r="B382" s="1" t="s">
        <v>341</v>
      </c>
      <c r="C382" s="1" t="s">
        <v>223</v>
      </c>
    </row>
    <row r="383" spans="1:3">
      <c r="A383" s="1">
        <v>1406</v>
      </c>
      <c r="B383" s="1" t="s">
        <v>341</v>
      </c>
      <c r="C383" s="1" t="s">
        <v>223</v>
      </c>
    </row>
    <row r="384" spans="1:3">
      <c r="A384" s="1">
        <v>1407</v>
      </c>
      <c r="B384" s="1" t="s">
        <v>341</v>
      </c>
      <c r="C384" s="1" t="s">
        <v>299</v>
      </c>
    </row>
    <row r="385" spans="1:3">
      <c r="A385" s="1">
        <v>1408</v>
      </c>
      <c r="B385" s="1" t="s">
        <v>341</v>
      </c>
      <c r="C385" s="1" t="s">
        <v>299</v>
      </c>
    </row>
    <row r="386" spans="1:3">
      <c r="A386" s="1">
        <v>1409</v>
      </c>
      <c r="B386" s="1" t="s">
        <v>342</v>
      </c>
      <c r="C386" s="1" t="s">
        <v>223</v>
      </c>
    </row>
    <row r="387" spans="1:3">
      <c r="A387" s="1">
        <v>1410</v>
      </c>
      <c r="B387" s="1" t="s">
        <v>342</v>
      </c>
      <c r="C387" s="1" t="s">
        <v>223</v>
      </c>
    </row>
    <row r="388" spans="1:3">
      <c r="A388" s="1">
        <v>1411</v>
      </c>
      <c r="B388" s="1" t="s">
        <v>342</v>
      </c>
      <c r="C388" s="1" t="s">
        <v>299</v>
      </c>
    </row>
    <row r="389" spans="1:3">
      <c r="A389" s="1">
        <v>1412</v>
      </c>
      <c r="B389" s="1" t="s">
        <v>342</v>
      </c>
      <c r="C389" s="1" t="s">
        <v>299</v>
      </c>
    </row>
    <row r="390" spans="1:3">
      <c r="A390" s="1">
        <v>1413</v>
      </c>
      <c r="B390" s="1" t="s">
        <v>343</v>
      </c>
      <c r="C390" s="1" t="s">
        <v>223</v>
      </c>
    </row>
    <row r="391" spans="1:3">
      <c r="A391" s="1">
        <v>1414</v>
      </c>
      <c r="B391" s="1" t="s">
        <v>343</v>
      </c>
      <c r="C391" s="1" t="s">
        <v>223</v>
      </c>
    </row>
    <row r="392" spans="1:3">
      <c r="A392" s="1">
        <v>1415</v>
      </c>
      <c r="B392" s="1" t="s">
        <v>343</v>
      </c>
      <c r="C392" s="1" t="s">
        <v>299</v>
      </c>
    </row>
    <row r="393" spans="1:3">
      <c r="A393" s="1">
        <v>1416</v>
      </c>
      <c r="B393" s="1" t="s">
        <v>343</v>
      </c>
      <c r="C393" s="1" t="s">
        <v>299</v>
      </c>
    </row>
    <row r="394" spans="1:3">
      <c r="A394" s="1">
        <v>1417</v>
      </c>
      <c r="B394" s="1" t="s">
        <v>344</v>
      </c>
      <c r="C394" s="1" t="s">
        <v>223</v>
      </c>
    </row>
    <row r="395" spans="1:3">
      <c r="A395" s="1">
        <v>1418</v>
      </c>
      <c r="B395" s="1" t="s">
        <v>344</v>
      </c>
      <c r="C395" s="1" t="s">
        <v>223</v>
      </c>
    </row>
    <row r="396" spans="1:3">
      <c r="A396" s="1">
        <v>1419</v>
      </c>
      <c r="B396" s="1" t="s">
        <v>344</v>
      </c>
      <c r="C396" s="1" t="s">
        <v>299</v>
      </c>
    </row>
    <row r="397" spans="1:3">
      <c r="A397" s="1">
        <v>1420</v>
      </c>
      <c r="B397" s="1" t="s">
        <v>344</v>
      </c>
      <c r="C397" s="1" t="s">
        <v>299</v>
      </c>
    </row>
    <row r="398" spans="1:3">
      <c r="A398" s="1">
        <v>1421</v>
      </c>
      <c r="B398" s="1" t="s">
        <v>345</v>
      </c>
      <c r="C398" s="1" t="s">
        <v>223</v>
      </c>
    </row>
    <row r="399" spans="1:3">
      <c r="A399" s="1">
        <v>1422</v>
      </c>
      <c r="B399" s="1" t="s">
        <v>345</v>
      </c>
      <c r="C399" s="1" t="s">
        <v>223</v>
      </c>
    </row>
    <row r="400" spans="1:3">
      <c r="A400" s="1">
        <v>1423</v>
      </c>
      <c r="B400" s="1" t="s">
        <v>345</v>
      </c>
      <c r="C400" s="1" t="s">
        <v>299</v>
      </c>
    </row>
    <row r="401" spans="1:3">
      <c r="A401" s="1">
        <v>1424</v>
      </c>
      <c r="B401" s="1" t="s">
        <v>345</v>
      </c>
      <c r="C401" s="1" t="s">
        <v>299</v>
      </c>
    </row>
    <row r="402" spans="1:3">
      <c r="A402" s="1">
        <v>1425</v>
      </c>
      <c r="B402" s="1" t="s">
        <v>346</v>
      </c>
      <c r="C402" s="1" t="s">
        <v>223</v>
      </c>
    </row>
    <row r="403" spans="1:3">
      <c r="A403" s="1">
        <v>1426</v>
      </c>
      <c r="B403" s="1" t="s">
        <v>346</v>
      </c>
      <c r="C403" s="1" t="s">
        <v>223</v>
      </c>
    </row>
    <row r="404" spans="1:3">
      <c r="A404" s="1">
        <v>1427</v>
      </c>
      <c r="B404" s="1" t="s">
        <v>346</v>
      </c>
      <c r="C404" s="1" t="s">
        <v>299</v>
      </c>
    </row>
    <row r="405" spans="1:3">
      <c r="A405" s="1">
        <v>1428</v>
      </c>
      <c r="B405" s="1" t="s">
        <v>346</v>
      </c>
      <c r="C405" s="1" t="s">
        <v>299</v>
      </c>
    </row>
    <row r="406" spans="1:3">
      <c r="A406" s="1">
        <v>1429</v>
      </c>
      <c r="B406" s="1" t="s">
        <v>347</v>
      </c>
      <c r="C406" s="1" t="s">
        <v>223</v>
      </c>
    </row>
    <row r="407" spans="1:3">
      <c r="A407" s="1">
        <v>1430</v>
      </c>
      <c r="B407" s="1" t="s">
        <v>347</v>
      </c>
      <c r="C407" s="1" t="s">
        <v>223</v>
      </c>
    </row>
    <row r="408" spans="1:3">
      <c r="A408" s="1">
        <v>1431</v>
      </c>
      <c r="B408" s="1" t="s">
        <v>347</v>
      </c>
      <c r="C408" s="1" t="s">
        <v>299</v>
      </c>
    </row>
    <row r="409" spans="1:3">
      <c r="A409" s="1">
        <v>1432</v>
      </c>
      <c r="B409" s="1" t="s">
        <v>347</v>
      </c>
      <c r="C409" s="1" t="s">
        <v>299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50"/>
  <sheetViews>
    <sheetView showGridLines="0" view="pageBreakPreview" zoomScale="85" zoomScaleSheetLayoutView="85" workbookViewId="0">
      <pane ySplit="3" topLeftCell="A4" activePane="bottomLeft" state="frozen"/>
      <selection activeCell="L23" sqref="L23"/>
      <selection pane="bottomLeft" activeCell="I13" sqref="I13"/>
    </sheetView>
  </sheetViews>
  <sheetFormatPr baseColWidth="10" defaultColWidth="9" defaultRowHeight="15" customHeight="1" x14ac:dyDescent="0"/>
  <cols>
    <col min="1" max="2" width="9.5" style="31" customWidth="1"/>
    <col min="3" max="3" width="26.83203125" style="27" customWidth="1"/>
    <col min="4" max="6" width="6.33203125" style="31" customWidth="1"/>
    <col min="7" max="7" width="6.33203125" style="89" customWidth="1"/>
    <col min="8" max="8" width="10.1640625" style="89" customWidth="1"/>
    <col min="9" max="9" width="34.5" style="27" customWidth="1"/>
    <col min="10" max="10" width="21.1640625" style="27" customWidth="1"/>
    <col min="11" max="11" width="6.6640625" style="27" customWidth="1"/>
    <col min="12" max="16384" width="9" style="30"/>
  </cols>
  <sheetData>
    <row r="1" spans="1:11" s="147" customFormat="1" ht="53" customHeight="1">
      <c r="A1" s="192" t="s">
        <v>349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s="58" customFormat="1">
      <c r="A2" s="199" t="s">
        <v>62</v>
      </c>
      <c r="B2" s="179"/>
      <c r="C2" s="201" t="s">
        <v>63</v>
      </c>
      <c r="D2" s="203" t="s">
        <v>64</v>
      </c>
      <c r="E2" s="196" t="s">
        <v>65</v>
      </c>
      <c r="F2" s="197"/>
      <c r="G2" s="197"/>
      <c r="H2" s="198"/>
      <c r="I2" s="199" t="s">
        <v>264</v>
      </c>
      <c r="J2" s="194" t="s">
        <v>67</v>
      </c>
      <c r="K2" s="194" t="s">
        <v>68</v>
      </c>
    </row>
    <row r="3" spans="1:11" s="147" customFormat="1" ht="40">
      <c r="A3" s="200"/>
      <c r="B3" s="180" t="s">
        <v>1</v>
      </c>
      <c r="C3" s="202"/>
      <c r="D3" s="204"/>
      <c r="E3" s="145" t="s">
        <v>296</v>
      </c>
      <c r="F3" s="145" t="s">
        <v>262</v>
      </c>
      <c r="G3" s="146" t="s">
        <v>261</v>
      </c>
      <c r="H3" s="146" t="s">
        <v>263</v>
      </c>
      <c r="I3" s="200"/>
      <c r="J3" s="195"/>
      <c r="K3" s="195"/>
    </row>
    <row r="4" spans="1:11" ht="20" customHeight="1">
      <c r="A4" s="183"/>
      <c r="B4" s="183"/>
      <c r="C4" s="184" t="str">
        <f t="shared" ref="C4:C67" si="0">IF(ISERROR(VLOOKUP($B4,Class,2,FALSE)),"",VLOOKUP($B4,Class,2,FALSE))</f>
        <v/>
      </c>
      <c r="D4" s="184" t="str">
        <f t="shared" ref="D4:D67" si="1">IF(ISERROR(VLOOKUP($B4,Class,3,FALSE)),"",VLOOKUP($B4,Class,3,FALSE))</f>
        <v/>
      </c>
      <c r="E4" s="185"/>
      <c r="F4" s="185"/>
      <c r="G4" s="186"/>
      <c r="H4" s="186"/>
      <c r="I4" s="187"/>
      <c r="J4" s="187"/>
      <c r="K4" s="185"/>
    </row>
    <row r="5" spans="1:11" ht="20" customHeight="1">
      <c r="A5" s="183"/>
      <c r="B5" s="183"/>
      <c r="C5" s="184" t="str">
        <f t="shared" si="0"/>
        <v/>
      </c>
      <c r="D5" s="184" t="str">
        <f t="shared" si="1"/>
        <v/>
      </c>
      <c r="E5" s="185"/>
      <c r="F5" s="185"/>
      <c r="G5" s="186"/>
      <c r="H5" s="186"/>
      <c r="I5" s="187"/>
      <c r="J5" s="187"/>
      <c r="K5" s="185"/>
    </row>
    <row r="6" spans="1:11" ht="20" customHeight="1">
      <c r="A6" s="183"/>
      <c r="B6" s="183"/>
      <c r="C6" s="184" t="str">
        <f t="shared" si="0"/>
        <v/>
      </c>
      <c r="D6" s="184" t="str">
        <f t="shared" si="1"/>
        <v/>
      </c>
      <c r="E6" s="185"/>
      <c r="F6" s="185"/>
      <c r="G6" s="186"/>
      <c r="H6" s="186"/>
      <c r="I6" s="187"/>
      <c r="J6" s="187"/>
      <c r="K6" s="185"/>
    </row>
    <row r="7" spans="1:11" ht="20" customHeight="1">
      <c r="A7" s="183"/>
      <c r="B7" s="183"/>
      <c r="C7" s="184" t="str">
        <f t="shared" si="0"/>
        <v/>
      </c>
      <c r="D7" s="184" t="str">
        <f t="shared" si="1"/>
        <v/>
      </c>
      <c r="E7" s="185"/>
      <c r="F7" s="185"/>
      <c r="G7" s="186"/>
      <c r="H7" s="186"/>
      <c r="I7" s="187"/>
      <c r="J7" s="187"/>
      <c r="K7" s="185"/>
    </row>
    <row r="8" spans="1:11" ht="20" customHeight="1">
      <c r="A8" s="183"/>
      <c r="B8" s="183"/>
      <c r="C8" s="184" t="str">
        <f t="shared" si="0"/>
        <v/>
      </c>
      <c r="D8" s="184" t="str">
        <f t="shared" si="1"/>
        <v/>
      </c>
      <c r="E8" s="185"/>
      <c r="F8" s="185"/>
      <c r="G8" s="186"/>
      <c r="H8" s="186"/>
      <c r="I8" s="187"/>
      <c r="J8" s="187"/>
      <c r="K8" s="185"/>
    </row>
    <row r="9" spans="1:11" ht="20" customHeight="1">
      <c r="A9" s="183"/>
      <c r="B9" s="183"/>
      <c r="C9" s="184" t="str">
        <f t="shared" si="0"/>
        <v/>
      </c>
      <c r="D9" s="184" t="str">
        <f t="shared" si="1"/>
        <v/>
      </c>
      <c r="E9" s="185"/>
      <c r="F9" s="185"/>
      <c r="G9" s="186"/>
      <c r="H9" s="186"/>
      <c r="I9" s="187"/>
      <c r="J9" s="187"/>
      <c r="K9" s="185"/>
    </row>
    <row r="10" spans="1:11" ht="20" customHeight="1">
      <c r="A10" s="183"/>
      <c r="B10" s="183"/>
      <c r="C10" s="184" t="str">
        <f t="shared" si="0"/>
        <v/>
      </c>
      <c r="D10" s="184" t="str">
        <f t="shared" si="1"/>
        <v/>
      </c>
      <c r="E10" s="185"/>
      <c r="F10" s="185"/>
      <c r="G10" s="186"/>
      <c r="H10" s="186"/>
      <c r="I10" s="187"/>
      <c r="J10" s="187"/>
      <c r="K10" s="185"/>
    </row>
    <row r="11" spans="1:11" ht="20" customHeight="1">
      <c r="A11" s="183"/>
      <c r="B11" s="183"/>
      <c r="C11" s="184" t="str">
        <f t="shared" si="0"/>
        <v/>
      </c>
      <c r="D11" s="184" t="str">
        <f t="shared" si="1"/>
        <v/>
      </c>
      <c r="E11" s="185"/>
      <c r="F11" s="185"/>
      <c r="G11" s="186"/>
      <c r="H11" s="186"/>
      <c r="I11" s="187"/>
      <c r="J11" s="187"/>
      <c r="K11" s="185"/>
    </row>
    <row r="12" spans="1:11" ht="20" customHeight="1">
      <c r="A12" s="183"/>
      <c r="B12" s="183"/>
      <c r="C12" s="184" t="str">
        <f t="shared" si="0"/>
        <v/>
      </c>
      <c r="D12" s="184" t="str">
        <f t="shared" si="1"/>
        <v/>
      </c>
      <c r="E12" s="185"/>
      <c r="F12" s="185"/>
      <c r="G12" s="186"/>
      <c r="H12" s="186"/>
      <c r="I12" s="187"/>
      <c r="J12" s="187"/>
      <c r="K12" s="185"/>
    </row>
    <row r="13" spans="1:11" ht="20" customHeight="1">
      <c r="A13" s="183"/>
      <c r="B13" s="183"/>
      <c r="C13" s="184" t="str">
        <f t="shared" si="0"/>
        <v/>
      </c>
      <c r="D13" s="184" t="str">
        <f t="shared" si="1"/>
        <v/>
      </c>
      <c r="E13" s="185"/>
      <c r="F13" s="185"/>
      <c r="G13" s="186"/>
      <c r="H13" s="186"/>
      <c r="I13" s="187"/>
      <c r="J13" s="187"/>
      <c r="K13" s="185"/>
    </row>
    <row r="14" spans="1:11" ht="20" customHeight="1">
      <c r="A14" s="183"/>
      <c r="B14" s="183"/>
      <c r="C14" s="184" t="str">
        <f t="shared" si="0"/>
        <v/>
      </c>
      <c r="D14" s="184" t="str">
        <f t="shared" si="1"/>
        <v/>
      </c>
      <c r="E14" s="185"/>
      <c r="F14" s="185"/>
      <c r="G14" s="186"/>
      <c r="H14" s="186"/>
      <c r="I14" s="187"/>
      <c r="J14" s="187"/>
      <c r="K14" s="185"/>
    </row>
    <row r="15" spans="1:11" ht="20" customHeight="1">
      <c r="A15" s="183"/>
      <c r="B15" s="183"/>
      <c r="C15" s="184" t="str">
        <f t="shared" si="0"/>
        <v/>
      </c>
      <c r="D15" s="184" t="str">
        <f t="shared" si="1"/>
        <v/>
      </c>
      <c r="E15" s="185"/>
      <c r="F15" s="185"/>
      <c r="G15" s="186"/>
      <c r="H15" s="186"/>
      <c r="I15" s="187"/>
      <c r="J15" s="187"/>
      <c r="K15" s="185"/>
    </row>
    <row r="16" spans="1:11" ht="20" customHeight="1">
      <c r="A16" s="183"/>
      <c r="B16" s="183"/>
      <c r="C16" s="184" t="str">
        <f t="shared" si="0"/>
        <v/>
      </c>
      <c r="D16" s="184" t="str">
        <f t="shared" si="1"/>
        <v/>
      </c>
      <c r="E16" s="185"/>
      <c r="F16" s="185"/>
      <c r="G16" s="186"/>
      <c r="H16" s="186"/>
      <c r="I16" s="187"/>
      <c r="J16" s="187"/>
      <c r="K16" s="185"/>
    </row>
    <row r="17" spans="1:11" ht="20" customHeight="1">
      <c r="A17" s="183"/>
      <c r="B17" s="183"/>
      <c r="C17" s="184" t="str">
        <f t="shared" si="0"/>
        <v/>
      </c>
      <c r="D17" s="184" t="str">
        <f t="shared" si="1"/>
        <v/>
      </c>
      <c r="E17" s="185"/>
      <c r="F17" s="185"/>
      <c r="G17" s="186"/>
      <c r="H17" s="186"/>
      <c r="I17" s="187"/>
      <c r="J17" s="187"/>
      <c r="K17" s="185"/>
    </row>
    <row r="18" spans="1:11" ht="20" customHeight="1">
      <c r="A18" s="183"/>
      <c r="B18" s="183"/>
      <c r="C18" s="184" t="str">
        <f t="shared" si="0"/>
        <v/>
      </c>
      <c r="D18" s="184" t="str">
        <f t="shared" si="1"/>
        <v/>
      </c>
      <c r="E18" s="185"/>
      <c r="F18" s="185"/>
      <c r="G18" s="186"/>
      <c r="H18" s="186"/>
      <c r="I18" s="187"/>
      <c r="J18" s="187"/>
      <c r="K18" s="185"/>
    </row>
    <row r="19" spans="1:11" ht="20" customHeight="1">
      <c r="A19" s="183"/>
      <c r="B19" s="183"/>
      <c r="C19" s="184" t="str">
        <f t="shared" si="0"/>
        <v/>
      </c>
      <c r="D19" s="184" t="str">
        <f t="shared" si="1"/>
        <v/>
      </c>
      <c r="E19" s="185"/>
      <c r="F19" s="185"/>
      <c r="G19" s="186"/>
      <c r="H19" s="186"/>
      <c r="I19" s="187"/>
      <c r="J19" s="187"/>
      <c r="K19" s="185"/>
    </row>
    <row r="20" spans="1:11" ht="20" customHeight="1">
      <c r="A20" s="183"/>
      <c r="B20" s="183"/>
      <c r="C20" s="184" t="str">
        <f t="shared" si="0"/>
        <v/>
      </c>
      <c r="D20" s="184" t="str">
        <f t="shared" si="1"/>
        <v/>
      </c>
      <c r="E20" s="185"/>
      <c r="F20" s="185"/>
      <c r="G20" s="186"/>
      <c r="H20" s="186"/>
      <c r="I20" s="187"/>
      <c r="J20" s="187"/>
      <c r="K20" s="185"/>
    </row>
    <row r="21" spans="1:11" ht="20" customHeight="1">
      <c r="A21" s="183"/>
      <c r="B21" s="183"/>
      <c r="C21" s="184" t="str">
        <f t="shared" si="0"/>
        <v/>
      </c>
      <c r="D21" s="184" t="str">
        <f t="shared" si="1"/>
        <v/>
      </c>
      <c r="E21" s="185"/>
      <c r="F21" s="185"/>
      <c r="G21" s="186"/>
      <c r="H21" s="186"/>
      <c r="I21" s="187"/>
      <c r="J21" s="187"/>
      <c r="K21" s="185"/>
    </row>
    <row r="22" spans="1:11" ht="20" customHeight="1">
      <c r="A22" s="183"/>
      <c r="B22" s="183"/>
      <c r="C22" s="184" t="str">
        <f t="shared" si="0"/>
        <v/>
      </c>
      <c r="D22" s="184" t="str">
        <f t="shared" si="1"/>
        <v/>
      </c>
      <c r="E22" s="185"/>
      <c r="F22" s="185"/>
      <c r="G22" s="186"/>
      <c r="H22" s="186"/>
      <c r="I22" s="187"/>
      <c r="J22" s="187"/>
      <c r="K22" s="185"/>
    </row>
    <row r="23" spans="1:11" ht="20" customHeight="1">
      <c r="A23" s="183"/>
      <c r="B23" s="183"/>
      <c r="C23" s="184" t="str">
        <f t="shared" si="0"/>
        <v/>
      </c>
      <c r="D23" s="184" t="str">
        <f t="shared" si="1"/>
        <v/>
      </c>
      <c r="E23" s="185"/>
      <c r="F23" s="185"/>
      <c r="G23" s="186"/>
      <c r="H23" s="186"/>
      <c r="I23" s="187"/>
      <c r="J23" s="187"/>
      <c r="K23" s="185"/>
    </row>
    <row r="24" spans="1:11" ht="20" customHeight="1">
      <c r="A24" s="183"/>
      <c r="B24" s="183"/>
      <c r="C24" s="184" t="str">
        <f t="shared" si="0"/>
        <v/>
      </c>
      <c r="D24" s="184" t="str">
        <f t="shared" si="1"/>
        <v/>
      </c>
      <c r="E24" s="185"/>
      <c r="F24" s="185"/>
      <c r="G24" s="186"/>
      <c r="H24" s="186"/>
      <c r="I24" s="187"/>
      <c r="J24" s="187"/>
      <c r="K24" s="185"/>
    </row>
    <row r="25" spans="1:11" ht="20" customHeight="1">
      <c r="A25" s="183"/>
      <c r="B25" s="183"/>
      <c r="C25" s="184" t="str">
        <f t="shared" si="0"/>
        <v/>
      </c>
      <c r="D25" s="184" t="str">
        <f t="shared" si="1"/>
        <v/>
      </c>
      <c r="E25" s="185"/>
      <c r="F25" s="185"/>
      <c r="G25" s="186"/>
      <c r="H25" s="186"/>
      <c r="I25" s="187"/>
      <c r="J25" s="187"/>
      <c r="K25" s="185"/>
    </row>
    <row r="26" spans="1:11" ht="20" customHeight="1">
      <c r="A26" s="183"/>
      <c r="B26" s="183"/>
      <c r="C26" s="184" t="str">
        <f t="shared" si="0"/>
        <v/>
      </c>
      <c r="D26" s="184" t="str">
        <f t="shared" si="1"/>
        <v/>
      </c>
      <c r="E26" s="185"/>
      <c r="F26" s="185"/>
      <c r="G26" s="186"/>
      <c r="H26" s="186"/>
      <c r="I26" s="187"/>
      <c r="J26" s="187"/>
      <c r="K26" s="185"/>
    </row>
    <row r="27" spans="1:11" ht="20" customHeight="1">
      <c r="A27" s="183"/>
      <c r="B27" s="183"/>
      <c r="C27" s="184" t="str">
        <f t="shared" si="0"/>
        <v/>
      </c>
      <c r="D27" s="184" t="str">
        <f t="shared" si="1"/>
        <v/>
      </c>
      <c r="E27" s="185"/>
      <c r="F27" s="185"/>
      <c r="G27" s="186"/>
      <c r="H27" s="186"/>
      <c r="I27" s="187"/>
      <c r="J27" s="187"/>
      <c r="K27" s="185"/>
    </row>
    <row r="28" spans="1:11" ht="20" customHeight="1">
      <c r="A28" s="183"/>
      <c r="B28" s="183"/>
      <c r="C28" s="184" t="str">
        <f t="shared" si="0"/>
        <v/>
      </c>
      <c r="D28" s="184" t="str">
        <f t="shared" si="1"/>
        <v/>
      </c>
      <c r="E28" s="185"/>
      <c r="F28" s="185"/>
      <c r="G28" s="186"/>
      <c r="H28" s="186"/>
      <c r="I28" s="187"/>
      <c r="J28" s="187"/>
      <c r="K28" s="185"/>
    </row>
    <row r="29" spans="1:11" ht="20" customHeight="1">
      <c r="A29" s="183"/>
      <c r="B29" s="183"/>
      <c r="C29" s="184" t="str">
        <f t="shared" si="0"/>
        <v/>
      </c>
      <c r="D29" s="184" t="str">
        <f t="shared" si="1"/>
        <v/>
      </c>
      <c r="E29" s="185"/>
      <c r="F29" s="185"/>
      <c r="G29" s="186"/>
      <c r="H29" s="186"/>
      <c r="I29" s="187"/>
      <c r="J29" s="187"/>
      <c r="K29" s="185"/>
    </row>
    <row r="30" spans="1:11" ht="20" customHeight="1">
      <c r="A30" s="183"/>
      <c r="B30" s="183"/>
      <c r="C30" s="184" t="str">
        <f t="shared" si="0"/>
        <v/>
      </c>
      <c r="D30" s="184" t="str">
        <f t="shared" si="1"/>
        <v/>
      </c>
      <c r="E30" s="185"/>
      <c r="F30" s="185"/>
      <c r="G30" s="186"/>
      <c r="H30" s="186"/>
      <c r="I30" s="187"/>
      <c r="J30" s="187"/>
      <c r="K30" s="185"/>
    </row>
    <row r="31" spans="1:11" ht="20" customHeight="1">
      <c r="A31" s="183"/>
      <c r="B31" s="183"/>
      <c r="C31" s="184" t="str">
        <f t="shared" si="0"/>
        <v/>
      </c>
      <c r="D31" s="184" t="str">
        <f t="shared" si="1"/>
        <v/>
      </c>
      <c r="E31" s="185"/>
      <c r="F31" s="185"/>
      <c r="G31" s="186"/>
      <c r="H31" s="186"/>
      <c r="I31" s="187"/>
      <c r="J31" s="187"/>
      <c r="K31" s="185"/>
    </row>
    <row r="32" spans="1:11" ht="20" customHeight="1">
      <c r="A32" s="183"/>
      <c r="B32" s="183"/>
      <c r="C32" s="184" t="str">
        <f t="shared" si="0"/>
        <v/>
      </c>
      <c r="D32" s="184" t="str">
        <f t="shared" si="1"/>
        <v/>
      </c>
      <c r="E32" s="185"/>
      <c r="F32" s="185"/>
      <c r="G32" s="186"/>
      <c r="H32" s="186"/>
      <c r="I32" s="187"/>
      <c r="J32" s="187"/>
      <c r="K32" s="185"/>
    </row>
    <row r="33" spans="1:11" ht="20" customHeight="1">
      <c r="A33" s="183"/>
      <c r="B33" s="183"/>
      <c r="C33" s="184" t="str">
        <f t="shared" si="0"/>
        <v/>
      </c>
      <c r="D33" s="184" t="str">
        <f t="shared" si="1"/>
        <v/>
      </c>
      <c r="E33" s="185"/>
      <c r="F33" s="185"/>
      <c r="G33" s="186"/>
      <c r="H33" s="186"/>
      <c r="I33" s="187"/>
      <c r="J33" s="187"/>
      <c r="K33" s="185"/>
    </row>
    <row r="34" spans="1:11" ht="20" customHeight="1">
      <c r="A34" s="183"/>
      <c r="B34" s="183"/>
      <c r="C34" s="184" t="str">
        <f t="shared" si="0"/>
        <v/>
      </c>
      <c r="D34" s="184" t="str">
        <f t="shared" si="1"/>
        <v/>
      </c>
      <c r="E34" s="185"/>
      <c r="F34" s="185"/>
      <c r="G34" s="186"/>
      <c r="H34" s="186"/>
      <c r="I34" s="187"/>
      <c r="J34" s="187"/>
      <c r="K34" s="185"/>
    </row>
    <row r="35" spans="1:11" ht="20" customHeight="1">
      <c r="A35" s="183"/>
      <c r="B35" s="183"/>
      <c r="C35" s="184" t="str">
        <f t="shared" si="0"/>
        <v/>
      </c>
      <c r="D35" s="184" t="str">
        <f t="shared" si="1"/>
        <v/>
      </c>
      <c r="E35" s="185"/>
      <c r="F35" s="185"/>
      <c r="G35" s="186"/>
      <c r="H35" s="186"/>
      <c r="I35" s="187"/>
      <c r="J35" s="187"/>
      <c r="K35" s="185"/>
    </row>
    <row r="36" spans="1:11" ht="20" customHeight="1">
      <c r="A36" s="183"/>
      <c r="B36" s="183"/>
      <c r="C36" s="184" t="str">
        <f t="shared" si="0"/>
        <v/>
      </c>
      <c r="D36" s="184" t="str">
        <f t="shared" si="1"/>
        <v/>
      </c>
      <c r="E36" s="185"/>
      <c r="F36" s="185"/>
      <c r="G36" s="186"/>
      <c r="H36" s="186"/>
      <c r="I36" s="187"/>
      <c r="J36" s="187"/>
      <c r="K36" s="185"/>
    </row>
    <row r="37" spans="1:11" ht="20" customHeight="1">
      <c r="A37" s="183"/>
      <c r="B37" s="183"/>
      <c r="C37" s="184" t="str">
        <f t="shared" si="0"/>
        <v/>
      </c>
      <c r="D37" s="184" t="str">
        <f t="shared" si="1"/>
        <v/>
      </c>
      <c r="E37" s="185"/>
      <c r="F37" s="185"/>
      <c r="G37" s="186"/>
      <c r="H37" s="186"/>
      <c r="I37" s="187"/>
      <c r="J37" s="187"/>
      <c r="K37" s="183"/>
    </row>
    <row r="38" spans="1:11" ht="20" customHeight="1">
      <c r="A38" s="183"/>
      <c r="B38" s="183"/>
      <c r="C38" s="184" t="str">
        <f t="shared" si="0"/>
        <v/>
      </c>
      <c r="D38" s="184" t="str">
        <f t="shared" si="1"/>
        <v/>
      </c>
      <c r="E38" s="185"/>
      <c r="F38" s="185"/>
      <c r="G38" s="186"/>
      <c r="H38" s="186"/>
      <c r="I38" s="187"/>
      <c r="J38" s="187"/>
      <c r="K38" s="183"/>
    </row>
    <row r="39" spans="1:11" ht="20" customHeight="1">
      <c r="A39" s="183"/>
      <c r="B39" s="183"/>
      <c r="C39" s="184" t="str">
        <f t="shared" si="0"/>
        <v/>
      </c>
      <c r="D39" s="184" t="str">
        <f t="shared" si="1"/>
        <v/>
      </c>
      <c r="E39" s="185"/>
      <c r="F39" s="185"/>
      <c r="G39" s="186"/>
      <c r="H39" s="186"/>
      <c r="I39" s="187"/>
      <c r="J39" s="187"/>
      <c r="K39" s="183"/>
    </row>
    <row r="40" spans="1:11" ht="20" customHeight="1">
      <c r="A40" s="183"/>
      <c r="B40" s="183"/>
      <c r="C40" s="184" t="str">
        <f t="shared" si="0"/>
        <v/>
      </c>
      <c r="D40" s="184" t="str">
        <f t="shared" si="1"/>
        <v/>
      </c>
      <c r="E40" s="185"/>
      <c r="F40" s="185"/>
      <c r="G40" s="186"/>
      <c r="H40" s="186"/>
      <c r="I40" s="187"/>
      <c r="J40" s="187"/>
      <c r="K40" s="183"/>
    </row>
    <row r="41" spans="1:11" ht="20" customHeight="1">
      <c r="A41" s="183"/>
      <c r="B41" s="183"/>
      <c r="C41" s="184" t="str">
        <f t="shared" si="0"/>
        <v/>
      </c>
      <c r="D41" s="184" t="str">
        <f t="shared" si="1"/>
        <v/>
      </c>
      <c r="E41" s="185"/>
      <c r="F41" s="185"/>
      <c r="G41" s="186"/>
      <c r="H41" s="186"/>
      <c r="I41" s="187"/>
      <c r="J41" s="187"/>
      <c r="K41" s="183"/>
    </row>
    <row r="42" spans="1:11" ht="20" customHeight="1">
      <c r="A42" s="183"/>
      <c r="B42" s="183"/>
      <c r="C42" s="184" t="str">
        <f t="shared" si="0"/>
        <v/>
      </c>
      <c r="D42" s="184" t="str">
        <f t="shared" si="1"/>
        <v/>
      </c>
      <c r="E42" s="185"/>
      <c r="F42" s="185"/>
      <c r="G42" s="186"/>
      <c r="H42" s="186"/>
      <c r="I42" s="187"/>
      <c r="J42" s="187"/>
      <c r="K42" s="183"/>
    </row>
    <row r="43" spans="1:11" ht="20" customHeight="1">
      <c r="A43" s="183"/>
      <c r="B43" s="183"/>
      <c r="C43" s="184" t="str">
        <f t="shared" si="0"/>
        <v/>
      </c>
      <c r="D43" s="184" t="str">
        <f t="shared" si="1"/>
        <v/>
      </c>
      <c r="E43" s="185"/>
      <c r="F43" s="185"/>
      <c r="G43" s="186"/>
      <c r="H43" s="186"/>
      <c r="I43" s="187"/>
      <c r="J43" s="187"/>
      <c r="K43" s="183"/>
    </row>
    <row r="44" spans="1:11" ht="20" customHeight="1">
      <c r="A44" s="183"/>
      <c r="B44" s="183"/>
      <c r="C44" s="184" t="str">
        <f t="shared" si="0"/>
        <v/>
      </c>
      <c r="D44" s="184" t="str">
        <f t="shared" si="1"/>
        <v/>
      </c>
      <c r="E44" s="185"/>
      <c r="F44" s="185"/>
      <c r="G44" s="186"/>
      <c r="H44" s="186"/>
      <c r="I44" s="187"/>
      <c r="J44" s="187"/>
      <c r="K44" s="185"/>
    </row>
    <row r="45" spans="1:11" ht="20" customHeight="1">
      <c r="A45" s="183"/>
      <c r="B45" s="183"/>
      <c r="C45" s="184" t="str">
        <f t="shared" si="0"/>
        <v/>
      </c>
      <c r="D45" s="184" t="str">
        <f t="shared" si="1"/>
        <v/>
      </c>
      <c r="E45" s="185"/>
      <c r="F45" s="185"/>
      <c r="G45" s="186"/>
      <c r="H45" s="186"/>
      <c r="I45" s="187"/>
      <c r="J45" s="187"/>
      <c r="K45" s="185"/>
    </row>
    <row r="46" spans="1:11" ht="20" customHeight="1">
      <c r="A46" s="183"/>
      <c r="B46" s="183"/>
      <c r="C46" s="184" t="str">
        <f t="shared" si="0"/>
        <v/>
      </c>
      <c r="D46" s="184" t="str">
        <f t="shared" si="1"/>
        <v/>
      </c>
      <c r="E46" s="185"/>
      <c r="F46" s="185"/>
      <c r="G46" s="186"/>
      <c r="H46" s="186"/>
      <c r="I46" s="187"/>
      <c r="J46" s="187"/>
      <c r="K46" s="185"/>
    </row>
    <row r="47" spans="1:11" ht="20" customHeight="1">
      <c r="A47" s="183"/>
      <c r="B47" s="183"/>
      <c r="C47" s="184" t="str">
        <f t="shared" si="0"/>
        <v/>
      </c>
      <c r="D47" s="184" t="str">
        <f t="shared" si="1"/>
        <v/>
      </c>
      <c r="E47" s="185"/>
      <c r="F47" s="185"/>
      <c r="G47" s="186"/>
      <c r="H47" s="186"/>
      <c r="I47" s="187"/>
      <c r="J47" s="187"/>
      <c r="K47" s="185"/>
    </row>
    <row r="48" spans="1:11" ht="20" customHeight="1">
      <c r="A48" s="183"/>
      <c r="B48" s="183"/>
      <c r="C48" s="184" t="str">
        <f t="shared" si="0"/>
        <v/>
      </c>
      <c r="D48" s="184" t="str">
        <f t="shared" si="1"/>
        <v/>
      </c>
      <c r="E48" s="185"/>
      <c r="F48" s="185"/>
      <c r="G48" s="186"/>
      <c r="H48" s="186"/>
      <c r="I48" s="187"/>
      <c r="J48" s="187"/>
      <c r="K48" s="185"/>
    </row>
    <row r="49" spans="1:11" ht="20" customHeight="1">
      <c r="A49" s="183"/>
      <c r="B49" s="183"/>
      <c r="C49" s="184" t="str">
        <f t="shared" si="0"/>
        <v/>
      </c>
      <c r="D49" s="184" t="str">
        <f t="shared" si="1"/>
        <v/>
      </c>
      <c r="E49" s="185"/>
      <c r="F49" s="185"/>
      <c r="G49" s="186"/>
      <c r="H49" s="186"/>
      <c r="I49" s="187"/>
      <c r="J49" s="187"/>
      <c r="K49" s="185"/>
    </row>
    <row r="50" spans="1:11" ht="20" customHeight="1">
      <c r="A50" s="183"/>
      <c r="B50" s="183"/>
      <c r="C50" s="184" t="str">
        <f t="shared" si="0"/>
        <v/>
      </c>
      <c r="D50" s="184" t="str">
        <f t="shared" si="1"/>
        <v/>
      </c>
      <c r="E50" s="185"/>
      <c r="F50" s="185"/>
      <c r="G50" s="186"/>
      <c r="H50" s="186"/>
      <c r="I50" s="187"/>
      <c r="J50" s="187"/>
      <c r="K50" s="185"/>
    </row>
    <row r="51" spans="1:11" ht="20" customHeight="1">
      <c r="A51" s="183"/>
      <c r="B51" s="183"/>
      <c r="C51" s="184" t="str">
        <f t="shared" si="0"/>
        <v/>
      </c>
      <c r="D51" s="184" t="str">
        <f t="shared" si="1"/>
        <v/>
      </c>
      <c r="E51" s="185"/>
      <c r="F51" s="185"/>
      <c r="G51" s="188"/>
      <c r="H51" s="186"/>
      <c r="I51" s="187"/>
      <c r="J51" s="187"/>
      <c r="K51" s="185"/>
    </row>
    <row r="52" spans="1:11" ht="20" customHeight="1">
      <c r="A52" s="183"/>
      <c r="B52" s="183"/>
      <c r="C52" s="184" t="str">
        <f t="shared" si="0"/>
        <v/>
      </c>
      <c r="D52" s="184" t="str">
        <f t="shared" si="1"/>
        <v/>
      </c>
      <c r="E52" s="185"/>
      <c r="F52" s="185"/>
      <c r="G52" s="186"/>
      <c r="H52" s="186"/>
      <c r="I52" s="187"/>
      <c r="J52" s="187"/>
      <c r="K52" s="183"/>
    </row>
    <row r="53" spans="1:11" ht="20" customHeight="1">
      <c r="A53" s="183"/>
      <c r="B53" s="183"/>
      <c r="C53" s="184" t="str">
        <f t="shared" si="0"/>
        <v/>
      </c>
      <c r="D53" s="184" t="str">
        <f t="shared" si="1"/>
        <v/>
      </c>
      <c r="E53" s="185"/>
      <c r="F53" s="185"/>
      <c r="G53" s="186"/>
      <c r="H53" s="186"/>
      <c r="I53" s="187"/>
      <c r="J53" s="187"/>
      <c r="K53" s="183"/>
    </row>
    <row r="54" spans="1:11" ht="20" customHeight="1">
      <c r="A54" s="183"/>
      <c r="B54" s="183"/>
      <c r="C54" s="184" t="str">
        <f t="shared" si="0"/>
        <v/>
      </c>
      <c r="D54" s="184" t="str">
        <f t="shared" si="1"/>
        <v/>
      </c>
      <c r="E54" s="185"/>
      <c r="F54" s="185"/>
      <c r="G54" s="186"/>
      <c r="H54" s="186"/>
      <c r="I54" s="187"/>
      <c r="J54" s="187"/>
      <c r="K54" s="183"/>
    </row>
    <row r="55" spans="1:11" ht="20" customHeight="1">
      <c r="A55" s="183"/>
      <c r="B55" s="183"/>
      <c r="C55" s="184" t="str">
        <f t="shared" si="0"/>
        <v/>
      </c>
      <c r="D55" s="184" t="str">
        <f t="shared" si="1"/>
        <v/>
      </c>
      <c r="E55" s="185"/>
      <c r="F55" s="185"/>
      <c r="G55" s="186"/>
      <c r="H55" s="186"/>
      <c r="I55" s="187"/>
      <c r="J55" s="187"/>
      <c r="K55" s="183"/>
    </row>
    <row r="56" spans="1:11" ht="20" customHeight="1">
      <c r="A56" s="183"/>
      <c r="B56" s="183"/>
      <c r="C56" s="184" t="str">
        <f t="shared" si="0"/>
        <v/>
      </c>
      <c r="D56" s="184" t="str">
        <f t="shared" si="1"/>
        <v/>
      </c>
      <c r="E56" s="185"/>
      <c r="F56" s="185"/>
      <c r="G56" s="186"/>
      <c r="H56" s="186"/>
      <c r="I56" s="187"/>
      <c r="J56" s="187"/>
      <c r="K56" s="183"/>
    </row>
    <row r="57" spans="1:11" ht="20" customHeight="1">
      <c r="A57" s="183"/>
      <c r="B57" s="183"/>
      <c r="C57" s="184" t="str">
        <f t="shared" si="0"/>
        <v/>
      </c>
      <c r="D57" s="184" t="str">
        <f t="shared" si="1"/>
        <v/>
      </c>
      <c r="E57" s="185"/>
      <c r="F57" s="185"/>
      <c r="G57" s="186"/>
      <c r="H57" s="186"/>
      <c r="I57" s="187"/>
      <c r="J57" s="187"/>
      <c r="K57" s="183"/>
    </row>
    <row r="58" spans="1:11" ht="20" customHeight="1">
      <c r="A58" s="183"/>
      <c r="B58" s="183"/>
      <c r="C58" s="184" t="str">
        <f t="shared" si="0"/>
        <v/>
      </c>
      <c r="D58" s="184" t="str">
        <f t="shared" si="1"/>
        <v/>
      </c>
      <c r="E58" s="185"/>
      <c r="F58" s="185"/>
      <c r="G58" s="186"/>
      <c r="H58" s="186"/>
      <c r="I58" s="187"/>
      <c r="J58" s="187"/>
      <c r="K58" s="183"/>
    </row>
    <row r="59" spans="1:11" ht="20" customHeight="1">
      <c r="A59" s="183"/>
      <c r="B59" s="183"/>
      <c r="C59" s="184" t="str">
        <f t="shared" si="0"/>
        <v/>
      </c>
      <c r="D59" s="184" t="str">
        <f t="shared" si="1"/>
        <v/>
      </c>
      <c r="E59" s="185"/>
      <c r="F59" s="185"/>
      <c r="G59" s="186"/>
      <c r="H59" s="186"/>
      <c r="I59" s="187"/>
      <c r="J59" s="187"/>
      <c r="K59" s="183"/>
    </row>
    <row r="60" spans="1:11" ht="20" customHeight="1">
      <c r="A60" s="183"/>
      <c r="B60" s="183"/>
      <c r="C60" s="184" t="str">
        <f t="shared" si="0"/>
        <v/>
      </c>
      <c r="D60" s="184" t="str">
        <f t="shared" si="1"/>
        <v/>
      </c>
      <c r="E60" s="185"/>
      <c r="F60" s="185"/>
      <c r="G60" s="186"/>
      <c r="H60" s="186"/>
      <c r="I60" s="187"/>
      <c r="J60" s="187"/>
      <c r="K60" s="183"/>
    </row>
    <row r="61" spans="1:11" ht="20" customHeight="1">
      <c r="A61" s="183"/>
      <c r="B61" s="183"/>
      <c r="C61" s="184" t="str">
        <f t="shared" si="0"/>
        <v/>
      </c>
      <c r="D61" s="184" t="str">
        <f t="shared" si="1"/>
        <v/>
      </c>
      <c r="E61" s="185"/>
      <c r="F61" s="185"/>
      <c r="G61" s="186"/>
      <c r="H61" s="186"/>
      <c r="I61" s="187"/>
      <c r="J61" s="187"/>
      <c r="K61" s="183"/>
    </row>
    <row r="62" spans="1:11" ht="20" customHeight="1">
      <c r="A62" s="183"/>
      <c r="B62" s="183"/>
      <c r="C62" s="184" t="str">
        <f t="shared" si="0"/>
        <v/>
      </c>
      <c r="D62" s="184" t="str">
        <f t="shared" si="1"/>
        <v/>
      </c>
      <c r="E62" s="185"/>
      <c r="F62" s="185"/>
      <c r="G62" s="186"/>
      <c r="H62" s="186"/>
      <c r="I62" s="187"/>
      <c r="J62" s="187"/>
      <c r="K62" s="183"/>
    </row>
    <row r="63" spans="1:11" ht="20" customHeight="1">
      <c r="A63" s="183"/>
      <c r="B63" s="183"/>
      <c r="C63" s="184" t="str">
        <f t="shared" si="0"/>
        <v/>
      </c>
      <c r="D63" s="184" t="str">
        <f t="shared" si="1"/>
        <v/>
      </c>
      <c r="E63" s="185"/>
      <c r="F63" s="185"/>
      <c r="G63" s="186"/>
      <c r="H63" s="186"/>
      <c r="I63" s="187"/>
      <c r="J63" s="187"/>
      <c r="K63" s="183"/>
    </row>
    <row r="64" spans="1:11" ht="20" customHeight="1">
      <c r="A64" s="183"/>
      <c r="B64" s="183"/>
      <c r="C64" s="184" t="str">
        <f t="shared" si="0"/>
        <v/>
      </c>
      <c r="D64" s="184" t="str">
        <f t="shared" si="1"/>
        <v/>
      </c>
      <c r="E64" s="185"/>
      <c r="F64" s="185"/>
      <c r="G64" s="186"/>
      <c r="H64" s="186"/>
      <c r="I64" s="187"/>
      <c r="J64" s="187"/>
      <c r="K64" s="183"/>
    </row>
    <row r="65" spans="1:11" ht="20" customHeight="1">
      <c r="A65" s="183"/>
      <c r="B65" s="183"/>
      <c r="C65" s="184" t="str">
        <f t="shared" si="0"/>
        <v/>
      </c>
      <c r="D65" s="184" t="str">
        <f t="shared" si="1"/>
        <v/>
      </c>
      <c r="E65" s="185"/>
      <c r="F65" s="185"/>
      <c r="G65" s="186"/>
      <c r="H65" s="186"/>
      <c r="I65" s="187"/>
      <c r="J65" s="187"/>
      <c r="K65" s="185"/>
    </row>
    <row r="66" spans="1:11" ht="20" customHeight="1">
      <c r="A66" s="183"/>
      <c r="B66" s="183"/>
      <c r="C66" s="184" t="str">
        <f t="shared" si="0"/>
        <v/>
      </c>
      <c r="D66" s="184" t="str">
        <f t="shared" si="1"/>
        <v/>
      </c>
      <c r="E66" s="185"/>
      <c r="F66" s="185"/>
      <c r="G66" s="186"/>
      <c r="H66" s="186"/>
      <c r="I66" s="187"/>
      <c r="J66" s="187"/>
      <c r="K66" s="185"/>
    </row>
    <row r="67" spans="1:11" ht="20" customHeight="1">
      <c r="A67" s="183"/>
      <c r="B67" s="183"/>
      <c r="C67" s="184" t="str">
        <f t="shared" si="0"/>
        <v/>
      </c>
      <c r="D67" s="184" t="str">
        <f t="shared" si="1"/>
        <v/>
      </c>
      <c r="E67" s="185"/>
      <c r="F67" s="185"/>
      <c r="G67" s="186"/>
      <c r="H67" s="186"/>
      <c r="I67" s="187"/>
      <c r="J67" s="187"/>
      <c r="K67" s="185"/>
    </row>
    <row r="68" spans="1:11" ht="20" customHeight="1">
      <c r="A68" s="183"/>
      <c r="B68" s="183"/>
      <c r="C68" s="184" t="str">
        <f t="shared" ref="C68:C131" si="2">IF(ISERROR(VLOOKUP($B68,Class,2,FALSE)),"",VLOOKUP($B68,Class,2,FALSE))</f>
        <v/>
      </c>
      <c r="D68" s="184" t="str">
        <f t="shared" ref="D68:D131" si="3">IF(ISERROR(VLOOKUP($B68,Class,3,FALSE)),"",VLOOKUP($B68,Class,3,FALSE))</f>
        <v/>
      </c>
      <c r="E68" s="185"/>
      <c r="F68" s="185"/>
      <c r="G68" s="186"/>
      <c r="H68" s="186"/>
      <c r="I68" s="187"/>
      <c r="J68" s="187"/>
      <c r="K68" s="185"/>
    </row>
    <row r="69" spans="1:11" ht="20" customHeight="1">
      <c r="A69" s="183"/>
      <c r="B69" s="183"/>
      <c r="C69" s="184" t="str">
        <f t="shared" si="2"/>
        <v/>
      </c>
      <c r="D69" s="184" t="str">
        <f t="shared" si="3"/>
        <v/>
      </c>
      <c r="E69" s="185"/>
      <c r="F69" s="185"/>
      <c r="G69" s="186"/>
      <c r="H69" s="186"/>
      <c r="I69" s="187"/>
      <c r="J69" s="187"/>
      <c r="K69" s="183"/>
    </row>
    <row r="70" spans="1:11" ht="20" customHeight="1">
      <c r="A70" s="183"/>
      <c r="B70" s="183"/>
      <c r="C70" s="184" t="str">
        <f t="shared" si="2"/>
        <v/>
      </c>
      <c r="D70" s="184" t="str">
        <f t="shared" si="3"/>
        <v/>
      </c>
      <c r="E70" s="185"/>
      <c r="F70" s="185"/>
      <c r="G70" s="186"/>
      <c r="H70" s="186"/>
      <c r="I70" s="187"/>
      <c r="J70" s="187"/>
      <c r="K70" s="183"/>
    </row>
    <row r="71" spans="1:11" ht="20" customHeight="1">
      <c r="A71" s="183"/>
      <c r="B71" s="183"/>
      <c r="C71" s="184" t="str">
        <f t="shared" si="2"/>
        <v/>
      </c>
      <c r="D71" s="184" t="str">
        <f t="shared" si="3"/>
        <v/>
      </c>
      <c r="E71" s="185"/>
      <c r="F71" s="185"/>
      <c r="G71" s="186"/>
      <c r="H71" s="186"/>
      <c r="I71" s="187"/>
      <c r="J71" s="187"/>
      <c r="K71" s="183"/>
    </row>
    <row r="72" spans="1:11" ht="20" customHeight="1">
      <c r="A72" s="183"/>
      <c r="B72" s="183"/>
      <c r="C72" s="184" t="str">
        <f t="shared" si="2"/>
        <v/>
      </c>
      <c r="D72" s="184" t="str">
        <f t="shared" si="3"/>
        <v/>
      </c>
      <c r="E72" s="185"/>
      <c r="F72" s="185"/>
      <c r="G72" s="186"/>
      <c r="H72" s="186"/>
      <c r="I72" s="187"/>
      <c r="J72" s="187"/>
      <c r="K72" s="183"/>
    </row>
    <row r="73" spans="1:11" ht="20" customHeight="1">
      <c r="A73" s="183"/>
      <c r="B73" s="183"/>
      <c r="C73" s="184" t="str">
        <f t="shared" si="2"/>
        <v/>
      </c>
      <c r="D73" s="184" t="str">
        <f t="shared" si="3"/>
        <v/>
      </c>
      <c r="E73" s="185"/>
      <c r="F73" s="185"/>
      <c r="G73" s="186"/>
      <c r="H73" s="186"/>
      <c r="I73" s="187"/>
      <c r="J73" s="187"/>
      <c r="K73" s="183"/>
    </row>
    <row r="74" spans="1:11" ht="20" customHeight="1">
      <c r="A74" s="183"/>
      <c r="B74" s="183"/>
      <c r="C74" s="184" t="str">
        <f t="shared" si="2"/>
        <v/>
      </c>
      <c r="D74" s="184" t="str">
        <f t="shared" si="3"/>
        <v/>
      </c>
      <c r="E74" s="185"/>
      <c r="F74" s="185"/>
      <c r="G74" s="186"/>
      <c r="H74" s="186"/>
      <c r="I74" s="187"/>
      <c r="J74" s="187"/>
      <c r="K74" s="183"/>
    </row>
    <row r="75" spans="1:11" ht="20" customHeight="1">
      <c r="A75" s="183"/>
      <c r="B75" s="183"/>
      <c r="C75" s="184" t="str">
        <f t="shared" si="2"/>
        <v/>
      </c>
      <c r="D75" s="184" t="str">
        <f t="shared" si="3"/>
        <v/>
      </c>
      <c r="E75" s="185"/>
      <c r="F75" s="185"/>
      <c r="G75" s="186"/>
      <c r="H75" s="186"/>
      <c r="I75" s="187"/>
      <c r="J75" s="187"/>
      <c r="K75" s="183"/>
    </row>
    <row r="76" spans="1:11" ht="20" customHeight="1">
      <c r="A76" s="183"/>
      <c r="B76" s="183"/>
      <c r="C76" s="184" t="str">
        <f t="shared" si="2"/>
        <v/>
      </c>
      <c r="D76" s="184" t="str">
        <f t="shared" si="3"/>
        <v/>
      </c>
      <c r="E76" s="185"/>
      <c r="F76" s="185"/>
      <c r="G76" s="186"/>
      <c r="H76" s="186"/>
      <c r="I76" s="187"/>
      <c r="J76" s="187"/>
      <c r="K76" s="183"/>
    </row>
    <row r="77" spans="1:11" ht="20" customHeight="1">
      <c r="A77" s="183"/>
      <c r="B77" s="183"/>
      <c r="C77" s="184" t="str">
        <f t="shared" si="2"/>
        <v/>
      </c>
      <c r="D77" s="184" t="str">
        <f t="shared" si="3"/>
        <v/>
      </c>
      <c r="E77" s="185"/>
      <c r="F77" s="185"/>
      <c r="G77" s="186"/>
      <c r="H77" s="186"/>
      <c r="I77" s="187"/>
      <c r="J77" s="187"/>
      <c r="K77" s="183"/>
    </row>
    <row r="78" spans="1:11" ht="20" customHeight="1">
      <c r="A78" s="183"/>
      <c r="B78" s="183"/>
      <c r="C78" s="184" t="str">
        <f t="shared" si="2"/>
        <v/>
      </c>
      <c r="D78" s="184" t="str">
        <f t="shared" si="3"/>
        <v/>
      </c>
      <c r="E78" s="185"/>
      <c r="F78" s="185"/>
      <c r="G78" s="186"/>
      <c r="H78" s="186"/>
      <c r="I78" s="187"/>
      <c r="J78" s="187"/>
      <c r="K78" s="183"/>
    </row>
    <row r="79" spans="1:11" ht="20" customHeight="1">
      <c r="A79" s="183"/>
      <c r="B79" s="183"/>
      <c r="C79" s="184" t="str">
        <f t="shared" si="2"/>
        <v/>
      </c>
      <c r="D79" s="184" t="str">
        <f t="shared" si="3"/>
        <v/>
      </c>
      <c r="E79" s="185"/>
      <c r="F79" s="185"/>
      <c r="G79" s="186"/>
      <c r="H79" s="186"/>
      <c r="I79" s="187"/>
      <c r="J79" s="187"/>
      <c r="K79" s="183"/>
    </row>
    <row r="80" spans="1:11" ht="20" customHeight="1">
      <c r="A80" s="183"/>
      <c r="B80" s="183"/>
      <c r="C80" s="184" t="str">
        <f t="shared" si="2"/>
        <v/>
      </c>
      <c r="D80" s="184" t="str">
        <f t="shared" si="3"/>
        <v/>
      </c>
      <c r="E80" s="185"/>
      <c r="F80" s="185"/>
      <c r="G80" s="186"/>
      <c r="H80" s="186"/>
      <c r="I80" s="187"/>
      <c r="J80" s="187"/>
      <c r="K80" s="183"/>
    </row>
    <row r="81" spans="1:11" ht="20" customHeight="1">
      <c r="A81" s="183"/>
      <c r="B81" s="183"/>
      <c r="C81" s="184" t="str">
        <f t="shared" si="2"/>
        <v/>
      </c>
      <c r="D81" s="184" t="str">
        <f t="shared" si="3"/>
        <v/>
      </c>
      <c r="E81" s="185"/>
      <c r="F81" s="185"/>
      <c r="G81" s="186"/>
      <c r="H81" s="186"/>
      <c r="I81" s="187"/>
      <c r="J81" s="187"/>
      <c r="K81" s="183"/>
    </row>
    <row r="82" spans="1:11" ht="20" customHeight="1">
      <c r="A82" s="183"/>
      <c r="B82" s="183"/>
      <c r="C82" s="184" t="str">
        <f t="shared" si="2"/>
        <v/>
      </c>
      <c r="D82" s="184" t="str">
        <f t="shared" si="3"/>
        <v/>
      </c>
      <c r="E82" s="185"/>
      <c r="F82" s="185"/>
      <c r="G82" s="186"/>
      <c r="H82" s="186"/>
      <c r="I82" s="187"/>
      <c r="J82" s="187"/>
      <c r="K82" s="183"/>
    </row>
    <row r="83" spans="1:11" ht="20" customHeight="1">
      <c r="A83" s="183"/>
      <c r="B83" s="183"/>
      <c r="C83" s="184" t="str">
        <f t="shared" si="2"/>
        <v/>
      </c>
      <c r="D83" s="184" t="str">
        <f t="shared" si="3"/>
        <v/>
      </c>
      <c r="E83" s="185"/>
      <c r="F83" s="185"/>
      <c r="G83" s="186"/>
      <c r="H83" s="186"/>
      <c r="I83" s="187"/>
      <c r="J83" s="187"/>
      <c r="K83" s="183"/>
    </row>
    <row r="84" spans="1:11" ht="20" customHeight="1">
      <c r="A84" s="183"/>
      <c r="B84" s="183"/>
      <c r="C84" s="184" t="str">
        <f t="shared" si="2"/>
        <v/>
      </c>
      <c r="D84" s="184" t="str">
        <f t="shared" si="3"/>
        <v/>
      </c>
      <c r="E84" s="185"/>
      <c r="F84" s="185"/>
      <c r="G84" s="186"/>
      <c r="H84" s="186"/>
      <c r="I84" s="187"/>
      <c r="J84" s="187"/>
      <c r="K84" s="183"/>
    </row>
    <row r="85" spans="1:11" ht="20" customHeight="1">
      <c r="A85" s="183"/>
      <c r="B85" s="183"/>
      <c r="C85" s="184" t="str">
        <f t="shared" si="2"/>
        <v/>
      </c>
      <c r="D85" s="184" t="str">
        <f t="shared" si="3"/>
        <v/>
      </c>
      <c r="E85" s="185"/>
      <c r="F85" s="185"/>
      <c r="G85" s="186"/>
      <c r="H85" s="186"/>
      <c r="I85" s="187"/>
      <c r="J85" s="187"/>
      <c r="K85" s="183"/>
    </row>
    <row r="86" spans="1:11" ht="20" customHeight="1">
      <c r="A86" s="183"/>
      <c r="B86" s="183"/>
      <c r="C86" s="184" t="str">
        <f t="shared" si="2"/>
        <v/>
      </c>
      <c r="D86" s="184" t="str">
        <f t="shared" si="3"/>
        <v/>
      </c>
      <c r="E86" s="185"/>
      <c r="F86" s="185"/>
      <c r="G86" s="186"/>
      <c r="H86" s="186"/>
      <c r="I86" s="187"/>
      <c r="J86" s="187"/>
      <c r="K86" s="183"/>
    </row>
    <row r="87" spans="1:11" ht="20" customHeight="1">
      <c r="A87" s="183"/>
      <c r="B87" s="183"/>
      <c r="C87" s="184" t="str">
        <f t="shared" si="2"/>
        <v/>
      </c>
      <c r="D87" s="184" t="str">
        <f t="shared" si="3"/>
        <v/>
      </c>
      <c r="E87" s="185"/>
      <c r="F87" s="185"/>
      <c r="G87" s="186"/>
      <c r="H87" s="186"/>
      <c r="I87" s="187"/>
      <c r="J87" s="187"/>
      <c r="K87" s="183"/>
    </row>
    <row r="88" spans="1:11" ht="20" customHeight="1">
      <c r="A88" s="183"/>
      <c r="B88" s="183"/>
      <c r="C88" s="184" t="str">
        <f t="shared" si="2"/>
        <v/>
      </c>
      <c r="D88" s="184" t="str">
        <f t="shared" si="3"/>
        <v/>
      </c>
      <c r="E88" s="185"/>
      <c r="F88" s="185"/>
      <c r="G88" s="186"/>
      <c r="H88" s="186"/>
      <c r="I88" s="187"/>
      <c r="J88" s="187"/>
      <c r="K88" s="183"/>
    </row>
    <row r="89" spans="1:11" ht="20" customHeight="1">
      <c r="A89" s="183"/>
      <c r="B89" s="183"/>
      <c r="C89" s="184" t="str">
        <f t="shared" si="2"/>
        <v/>
      </c>
      <c r="D89" s="184" t="str">
        <f t="shared" si="3"/>
        <v/>
      </c>
      <c r="E89" s="185"/>
      <c r="F89" s="185"/>
      <c r="G89" s="186"/>
      <c r="H89" s="186"/>
      <c r="I89" s="187"/>
      <c r="J89" s="187"/>
      <c r="K89" s="183"/>
    </row>
    <row r="90" spans="1:11" ht="20" customHeight="1">
      <c r="A90" s="183"/>
      <c r="B90" s="183"/>
      <c r="C90" s="184" t="str">
        <f t="shared" si="2"/>
        <v/>
      </c>
      <c r="D90" s="184" t="str">
        <f t="shared" si="3"/>
        <v/>
      </c>
      <c r="E90" s="185"/>
      <c r="F90" s="185"/>
      <c r="G90" s="186"/>
      <c r="H90" s="186"/>
      <c r="I90" s="187"/>
      <c r="J90" s="187"/>
      <c r="K90" s="183"/>
    </row>
    <row r="91" spans="1:11" ht="20" customHeight="1">
      <c r="A91" s="183"/>
      <c r="B91" s="183"/>
      <c r="C91" s="184" t="str">
        <f t="shared" si="2"/>
        <v/>
      </c>
      <c r="D91" s="184" t="str">
        <f t="shared" si="3"/>
        <v/>
      </c>
      <c r="E91" s="185"/>
      <c r="F91" s="185"/>
      <c r="G91" s="186"/>
      <c r="H91" s="186"/>
      <c r="I91" s="187"/>
      <c r="J91" s="187"/>
      <c r="K91" s="183"/>
    </row>
    <row r="92" spans="1:11" ht="20" customHeight="1">
      <c r="A92" s="183"/>
      <c r="B92" s="183"/>
      <c r="C92" s="184" t="str">
        <f t="shared" si="2"/>
        <v/>
      </c>
      <c r="D92" s="184" t="str">
        <f t="shared" si="3"/>
        <v/>
      </c>
      <c r="E92" s="185"/>
      <c r="F92" s="185"/>
      <c r="G92" s="186"/>
      <c r="H92" s="186"/>
      <c r="I92" s="187"/>
      <c r="J92" s="187"/>
      <c r="K92" s="183"/>
    </row>
    <row r="93" spans="1:11" ht="20" customHeight="1">
      <c r="A93" s="183"/>
      <c r="B93" s="183"/>
      <c r="C93" s="184" t="str">
        <f t="shared" si="2"/>
        <v/>
      </c>
      <c r="D93" s="184" t="str">
        <f t="shared" si="3"/>
        <v/>
      </c>
      <c r="E93" s="185"/>
      <c r="F93" s="185"/>
      <c r="G93" s="186"/>
      <c r="H93" s="186"/>
      <c r="I93" s="187"/>
      <c r="J93" s="187"/>
      <c r="K93" s="183"/>
    </row>
    <row r="94" spans="1:11" ht="20" customHeight="1">
      <c r="A94" s="183"/>
      <c r="B94" s="183"/>
      <c r="C94" s="184" t="str">
        <f t="shared" si="2"/>
        <v/>
      </c>
      <c r="D94" s="184" t="str">
        <f t="shared" si="3"/>
        <v/>
      </c>
      <c r="E94" s="185"/>
      <c r="F94" s="185"/>
      <c r="G94" s="186"/>
      <c r="H94" s="186"/>
      <c r="I94" s="187"/>
      <c r="J94" s="187"/>
      <c r="K94" s="183"/>
    </row>
    <row r="95" spans="1:11" ht="20" customHeight="1">
      <c r="A95" s="183"/>
      <c r="B95" s="183"/>
      <c r="C95" s="184" t="str">
        <f t="shared" si="2"/>
        <v/>
      </c>
      <c r="D95" s="184" t="str">
        <f t="shared" si="3"/>
        <v/>
      </c>
      <c r="E95" s="185"/>
      <c r="F95" s="185"/>
      <c r="G95" s="186"/>
      <c r="H95" s="186"/>
      <c r="I95" s="187"/>
      <c r="J95" s="187"/>
      <c r="K95" s="183"/>
    </row>
    <row r="96" spans="1:11" ht="20" customHeight="1">
      <c r="A96" s="183"/>
      <c r="B96" s="183"/>
      <c r="C96" s="184" t="str">
        <f t="shared" si="2"/>
        <v/>
      </c>
      <c r="D96" s="184" t="str">
        <f t="shared" si="3"/>
        <v/>
      </c>
      <c r="E96" s="185"/>
      <c r="F96" s="185"/>
      <c r="G96" s="186"/>
      <c r="H96" s="186"/>
      <c r="I96" s="187"/>
      <c r="J96" s="187"/>
      <c r="K96" s="183"/>
    </row>
    <row r="97" spans="1:11" ht="20" customHeight="1">
      <c r="A97" s="183"/>
      <c r="B97" s="183"/>
      <c r="C97" s="184" t="str">
        <f t="shared" si="2"/>
        <v/>
      </c>
      <c r="D97" s="184" t="str">
        <f t="shared" si="3"/>
        <v/>
      </c>
      <c r="E97" s="185"/>
      <c r="F97" s="185"/>
      <c r="G97" s="186"/>
      <c r="H97" s="186"/>
      <c r="I97" s="187"/>
      <c r="J97" s="187"/>
      <c r="K97" s="183"/>
    </row>
    <row r="98" spans="1:11" ht="20" customHeight="1">
      <c r="A98" s="183"/>
      <c r="B98" s="183"/>
      <c r="C98" s="184" t="str">
        <f t="shared" si="2"/>
        <v/>
      </c>
      <c r="D98" s="184" t="str">
        <f t="shared" si="3"/>
        <v/>
      </c>
      <c r="E98" s="185"/>
      <c r="F98" s="185"/>
      <c r="G98" s="186"/>
      <c r="H98" s="186"/>
      <c r="I98" s="187"/>
      <c r="J98" s="187"/>
      <c r="K98" s="183"/>
    </row>
    <row r="99" spans="1:11" ht="20" customHeight="1">
      <c r="A99" s="183"/>
      <c r="B99" s="183"/>
      <c r="C99" s="184" t="str">
        <f t="shared" si="2"/>
        <v/>
      </c>
      <c r="D99" s="184" t="str">
        <f t="shared" si="3"/>
        <v/>
      </c>
      <c r="E99" s="185"/>
      <c r="F99" s="185"/>
      <c r="G99" s="186"/>
      <c r="H99" s="186"/>
      <c r="I99" s="187"/>
      <c r="J99" s="187"/>
      <c r="K99" s="183"/>
    </row>
    <row r="100" spans="1:11" ht="20" customHeight="1">
      <c r="A100" s="183"/>
      <c r="B100" s="183"/>
      <c r="C100" s="184" t="str">
        <f t="shared" si="2"/>
        <v/>
      </c>
      <c r="D100" s="184" t="str">
        <f t="shared" si="3"/>
        <v/>
      </c>
      <c r="E100" s="185"/>
      <c r="F100" s="185"/>
      <c r="G100" s="186"/>
      <c r="H100" s="186"/>
      <c r="I100" s="187"/>
      <c r="J100" s="187"/>
      <c r="K100" s="183"/>
    </row>
    <row r="101" spans="1:11" ht="20" customHeight="1">
      <c r="A101" s="183"/>
      <c r="B101" s="183"/>
      <c r="C101" s="184" t="str">
        <f t="shared" si="2"/>
        <v/>
      </c>
      <c r="D101" s="184" t="str">
        <f t="shared" si="3"/>
        <v/>
      </c>
      <c r="E101" s="185"/>
      <c r="F101" s="185"/>
      <c r="G101" s="186"/>
      <c r="H101" s="186"/>
      <c r="I101" s="187"/>
      <c r="J101" s="187"/>
      <c r="K101" s="183"/>
    </row>
    <row r="102" spans="1:11" ht="20" customHeight="1">
      <c r="A102" s="183"/>
      <c r="B102" s="183"/>
      <c r="C102" s="184" t="str">
        <f t="shared" si="2"/>
        <v/>
      </c>
      <c r="D102" s="184" t="str">
        <f t="shared" si="3"/>
        <v/>
      </c>
      <c r="E102" s="185"/>
      <c r="F102" s="185"/>
      <c r="G102" s="186"/>
      <c r="H102" s="186"/>
      <c r="I102" s="187"/>
      <c r="J102" s="187"/>
      <c r="K102" s="183"/>
    </row>
    <row r="103" spans="1:11" ht="20" customHeight="1">
      <c r="A103" s="183"/>
      <c r="B103" s="183"/>
      <c r="C103" s="184" t="str">
        <f t="shared" si="2"/>
        <v/>
      </c>
      <c r="D103" s="184" t="str">
        <f t="shared" si="3"/>
        <v/>
      </c>
      <c r="E103" s="185"/>
      <c r="F103" s="185"/>
      <c r="G103" s="186"/>
      <c r="H103" s="186"/>
      <c r="I103" s="187"/>
      <c r="J103" s="187"/>
      <c r="K103" s="183"/>
    </row>
    <row r="104" spans="1:11" ht="20" customHeight="1">
      <c r="A104" s="183"/>
      <c r="B104" s="183"/>
      <c r="C104" s="184" t="str">
        <f t="shared" si="2"/>
        <v/>
      </c>
      <c r="D104" s="184" t="str">
        <f t="shared" si="3"/>
        <v/>
      </c>
      <c r="E104" s="185"/>
      <c r="F104" s="185"/>
      <c r="G104" s="186"/>
      <c r="H104" s="186"/>
      <c r="I104" s="187"/>
      <c r="J104" s="187"/>
      <c r="K104" s="183"/>
    </row>
    <row r="105" spans="1:11" ht="20" customHeight="1">
      <c r="A105" s="183"/>
      <c r="B105" s="183"/>
      <c r="C105" s="184" t="str">
        <f t="shared" si="2"/>
        <v/>
      </c>
      <c r="D105" s="184" t="str">
        <f t="shared" si="3"/>
        <v/>
      </c>
      <c r="E105" s="185"/>
      <c r="F105" s="185"/>
      <c r="G105" s="186"/>
      <c r="H105" s="186"/>
      <c r="I105" s="187"/>
      <c r="J105" s="187"/>
      <c r="K105" s="183"/>
    </row>
    <row r="106" spans="1:11" ht="20" customHeight="1">
      <c r="A106" s="183"/>
      <c r="B106" s="183"/>
      <c r="C106" s="184" t="str">
        <f t="shared" si="2"/>
        <v/>
      </c>
      <c r="D106" s="184" t="str">
        <f t="shared" si="3"/>
        <v/>
      </c>
      <c r="E106" s="185"/>
      <c r="F106" s="185"/>
      <c r="G106" s="186"/>
      <c r="H106" s="186"/>
      <c r="I106" s="187"/>
      <c r="J106" s="187"/>
      <c r="K106" s="183"/>
    </row>
    <row r="107" spans="1:11" ht="20" customHeight="1">
      <c r="A107" s="183"/>
      <c r="B107" s="183"/>
      <c r="C107" s="184" t="str">
        <f t="shared" si="2"/>
        <v/>
      </c>
      <c r="D107" s="184" t="str">
        <f t="shared" si="3"/>
        <v/>
      </c>
      <c r="E107" s="185"/>
      <c r="F107" s="185"/>
      <c r="G107" s="186"/>
      <c r="H107" s="186"/>
      <c r="I107" s="187"/>
      <c r="J107" s="187"/>
      <c r="K107" s="183"/>
    </row>
    <row r="108" spans="1:11" ht="20" customHeight="1">
      <c r="A108" s="183"/>
      <c r="B108" s="183"/>
      <c r="C108" s="184" t="str">
        <f t="shared" si="2"/>
        <v/>
      </c>
      <c r="D108" s="184" t="str">
        <f t="shared" si="3"/>
        <v/>
      </c>
      <c r="E108" s="185"/>
      <c r="F108" s="185"/>
      <c r="G108" s="186"/>
      <c r="H108" s="186"/>
      <c r="I108" s="187"/>
      <c r="J108" s="187"/>
      <c r="K108" s="183"/>
    </row>
    <row r="109" spans="1:11" ht="20" customHeight="1">
      <c r="A109" s="183"/>
      <c r="B109" s="183"/>
      <c r="C109" s="184" t="str">
        <f t="shared" si="2"/>
        <v/>
      </c>
      <c r="D109" s="184" t="str">
        <f t="shared" si="3"/>
        <v/>
      </c>
      <c r="E109" s="185"/>
      <c r="F109" s="185"/>
      <c r="G109" s="186"/>
      <c r="H109" s="186"/>
      <c r="I109" s="187"/>
      <c r="J109" s="187"/>
      <c r="K109" s="185"/>
    </row>
    <row r="110" spans="1:11" ht="20" customHeight="1">
      <c r="A110" s="183"/>
      <c r="B110" s="183"/>
      <c r="C110" s="184" t="str">
        <f t="shared" si="2"/>
        <v/>
      </c>
      <c r="D110" s="184" t="str">
        <f t="shared" si="3"/>
        <v/>
      </c>
      <c r="E110" s="185"/>
      <c r="F110" s="185"/>
      <c r="G110" s="186"/>
      <c r="H110" s="186"/>
      <c r="I110" s="187"/>
      <c r="J110" s="187"/>
      <c r="K110" s="185"/>
    </row>
    <row r="111" spans="1:11" ht="20" customHeight="1">
      <c r="A111" s="183"/>
      <c r="B111" s="183"/>
      <c r="C111" s="184" t="str">
        <f t="shared" si="2"/>
        <v/>
      </c>
      <c r="D111" s="184" t="str">
        <f t="shared" si="3"/>
        <v/>
      </c>
      <c r="E111" s="185"/>
      <c r="F111" s="185"/>
      <c r="G111" s="186"/>
      <c r="H111" s="186"/>
      <c r="I111" s="187"/>
      <c r="J111" s="187"/>
      <c r="K111" s="185"/>
    </row>
    <row r="112" spans="1:11" ht="20" customHeight="1">
      <c r="A112" s="183"/>
      <c r="B112" s="183"/>
      <c r="C112" s="184" t="str">
        <f t="shared" si="2"/>
        <v/>
      </c>
      <c r="D112" s="184" t="str">
        <f t="shared" si="3"/>
        <v/>
      </c>
      <c r="E112" s="185"/>
      <c r="F112" s="185"/>
      <c r="G112" s="186"/>
      <c r="H112" s="186"/>
      <c r="I112" s="187"/>
      <c r="J112" s="187"/>
      <c r="K112" s="185"/>
    </row>
    <row r="113" spans="1:11" ht="20" customHeight="1">
      <c r="A113" s="183"/>
      <c r="B113" s="183"/>
      <c r="C113" s="184" t="str">
        <f t="shared" si="2"/>
        <v/>
      </c>
      <c r="D113" s="184" t="str">
        <f t="shared" si="3"/>
        <v/>
      </c>
      <c r="E113" s="185"/>
      <c r="F113" s="185"/>
      <c r="G113" s="186"/>
      <c r="H113" s="186"/>
      <c r="I113" s="187"/>
      <c r="J113" s="187"/>
      <c r="K113" s="185"/>
    </row>
    <row r="114" spans="1:11" ht="20" customHeight="1">
      <c r="A114" s="183"/>
      <c r="B114" s="183"/>
      <c r="C114" s="184" t="str">
        <f t="shared" si="2"/>
        <v/>
      </c>
      <c r="D114" s="184" t="str">
        <f t="shared" si="3"/>
        <v/>
      </c>
      <c r="E114" s="185"/>
      <c r="F114" s="185"/>
      <c r="G114" s="186"/>
      <c r="H114" s="186"/>
      <c r="I114" s="187"/>
      <c r="J114" s="187"/>
      <c r="K114" s="183"/>
    </row>
    <row r="115" spans="1:11" ht="20" customHeight="1">
      <c r="A115" s="183"/>
      <c r="B115" s="183"/>
      <c r="C115" s="184" t="str">
        <f t="shared" si="2"/>
        <v/>
      </c>
      <c r="D115" s="184" t="str">
        <f t="shared" si="3"/>
        <v/>
      </c>
      <c r="E115" s="185"/>
      <c r="F115" s="185"/>
      <c r="G115" s="186"/>
      <c r="H115" s="186"/>
      <c r="I115" s="187"/>
      <c r="J115" s="187"/>
      <c r="K115" s="183"/>
    </row>
    <row r="116" spans="1:11" ht="20" customHeight="1">
      <c r="A116" s="183"/>
      <c r="B116" s="183"/>
      <c r="C116" s="184" t="str">
        <f t="shared" si="2"/>
        <v/>
      </c>
      <c r="D116" s="184" t="str">
        <f t="shared" si="3"/>
        <v/>
      </c>
      <c r="E116" s="185"/>
      <c r="F116" s="185"/>
      <c r="G116" s="186"/>
      <c r="H116" s="186"/>
      <c r="I116" s="187"/>
      <c r="J116" s="187"/>
      <c r="K116" s="183"/>
    </row>
    <row r="117" spans="1:11" ht="20" customHeight="1">
      <c r="A117" s="183"/>
      <c r="B117" s="183"/>
      <c r="C117" s="184" t="str">
        <f t="shared" si="2"/>
        <v/>
      </c>
      <c r="D117" s="184" t="str">
        <f t="shared" si="3"/>
        <v/>
      </c>
      <c r="E117" s="185"/>
      <c r="F117" s="185"/>
      <c r="G117" s="186"/>
      <c r="H117" s="186"/>
      <c r="I117" s="187"/>
      <c r="J117" s="187"/>
      <c r="K117" s="183"/>
    </row>
    <row r="118" spans="1:11" ht="20" customHeight="1">
      <c r="A118" s="183"/>
      <c r="B118" s="183"/>
      <c r="C118" s="184" t="str">
        <f t="shared" si="2"/>
        <v/>
      </c>
      <c r="D118" s="184" t="str">
        <f t="shared" si="3"/>
        <v/>
      </c>
      <c r="E118" s="185"/>
      <c r="F118" s="185"/>
      <c r="G118" s="186"/>
      <c r="H118" s="186"/>
      <c r="I118" s="187"/>
      <c r="J118" s="187"/>
      <c r="K118" s="183"/>
    </row>
    <row r="119" spans="1:11" ht="20" customHeight="1">
      <c r="A119" s="183"/>
      <c r="B119" s="183"/>
      <c r="C119" s="184" t="str">
        <f t="shared" si="2"/>
        <v/>
      </c>
      <c r="D119" s="184" t="str">
        <f t="shared" si="3"/>
        <v/>
      </c>
      <c r="E119" s="185"/>
      <c r="F119" s="185"/>
      <c r="G119" s="186"/>
      <c r="H119" s="186"/>
      <c r="I119" s="187"/>
      <c r="J119" s="187"/>
      <c r="K119" s="183"/>
    </row>
    <row r="120" spans="1:11" ht="20" customHeight="1">
      <c r="A120" s="183"/>
      <c r="B120" s="183"/>
      <c r="C120" s="184" t="str">
        <f t="shared" si="2"/>
        <v/>
      </c>
      <c r="D120" s="184" t="str">
        <f t="shared" si="3"/>
        <v/>
      </c>
      <c r="E120" s="185"/>
      <c r="F120" s="185"/>
      <c r="G120" s="186"/>
      <c r="H120" s="186"/>
      <c r="I120" s="187"/>
      <c r="J120" s="187"/>
      <c r="K120" s="183"/>
    </row>
    <row r="121" spans="1:11" ht="20" customHeight="1">
      <c r="A121" s="183"/>
      <c r="B121" s="183"/>
      <c r="C121" s="184" t="str">
        <f t="shared" si="2"/>
        <v/>
      </c>
      <c r="D121" s="184" t="str">
        <f t="shared" si="3"/>
        <v/>
      </c>
      <c r="E121" s="185"/>
      <c r="F121" s="185"/>
      <c r="G121" s="186"/>
      <c r="H121" s="186"/>
      <c r="I121" s="187"/>
      <c r="J121" s="187"/>
      <c r="K121" s="183"/>
    </row>
    <row r="122" spans="1:11" ht="20" customHeight="1">
      <c r="A122" s="183"/>
      <c r="B122" s="183"/>
      <c r="C122" s="184" t="str">
        <f t="shared" si="2"/>
        <v/>
      </c>
      <c r="D122" s="184" t="str">
        <f t="shared" si="3"/>
        <v/>
      </c>
      <c r="E122" s="185"/>
      <c r="F122" s="185"/>
      <c r="G122" s="186"/>
      <c r="H122" s="186"/>
      <c r="I122" s="187"/>
      <c r="J122" s="187"/>
      <c r="K122" s="183"/>
    </row>
    <row r="123" spans="1:11" ht="20" customHeight="1">
      <c r="A123" s="183"/>
      <c r="B123" s="183"/>
      <c r="C123" s="184" t="str">
        <f t="shared" si="2"/>
        <v/>
      </c>
      <c r="D123" s="184" t="str">
        <f t="shared" si="3"/>
        <v/>
      </c>
      <c r="E123" s="185"/>
      <c r="F123" s="185"/>
      <c r="G123" s="186"/>
      <c r="H123" s="186"/>
      <c r="I123" s="187"/>
      <c r="J123" s="187"/>
      <c r="K123" s="183"/>
    </row>
    <row r="124" spans="1:11" ht="20" customHeight="1">
      <c r="A124" s="183"/>
      <c r="B124" s="183"/>
      <c r="C124" s="184" t="str">
        <f t="shared" si="2"/>
        <v/>
      </c>
      <c r="D124" s="184" t="str">
        <f t="shared" si="3"/>
        <v/>
      </c>
      <c r="E124" s="185"/>
      <c r="F124" s="185"/>
      <c r="G124" s="186"/>
      <c r="H124" s="186"/>
      <c r="I124" s="187"/>
      <c r="J124" s="187"/>
      <c r="K124" s="185"/>
    </row>
    <row r="125" spans="1:11" ht="20" customHeight="1">
      <c r="A125" s="183"/>
      <c r="B125" s="183"/>
      <c r="C125" s="184" t="str">
        <f t="shared" si="2"/>
        <v/>
      </c>
      <c r="D125" s="184" t="str">
        <f t="shared" si="3"/>
        <v/>
      </c>
      <c r="E125" s="185"/>
      <c r="F125" s="185"/>
      <c r="G125" s="186"/>
      <c r="H125" s="186"/>
      <c r="I125" s="187"/>
      <c r="J125" s="187"/>
      <c r="K125" s="185"/>
    </row>
    <row r="126" spans="1:11" ht="20" customHeight="1">
      <c r="A126" s="183"/>
      <c r="B126" s="183"/>
      <c r="C126" s="184" t="str">
        <f t="shared" si="2"/>
        <v/>
      </c>
      <c r="D126" s="184" t="str">
        <f t="shared" si="3"/>
        <v/>
      </c>
      <c r="E126" s="185"/>
      <c r="F126" s="185"/>
      <c r="G126" s="186"/>
      <c r="H126" s="186"/>
      <c r="I126" s="187"/>
      <c r="J126" s="187"/>
      <c r="K126" s="185"/>
    </row>
    <row r="127" spans="1:11" ht="20" customHeight="1">
      <c r="A127" s="183"/>
      <c r="B127" s="183"/>
      <c r="C127" s="184" t="str">
        <f t="shared" si="2"/>
        <v/>
      </c>
      <c r="D127" s="184" t="str">
        <f t="shared" si="3"/>
        <v/>
      </c>
      <c r="E127" s="185"/>
      <c r="F127" s="185"/>
      <c r="G127" s="186"/>
      <c r="H127" s="186"/>
      <c r="I127" s="187"/>
      <c r="J127" s="187"/>
      <c r="K127" s="185"/>
    </row>
    <row r="128" spans="1:11" ht="20" customHeight="1">
      <c r="A128" s="183"/>
      <c r="B128" s="183"/>
      <c r="C128" s="184" t="str">
        <f t="shared" si="2"/>
        <v/>
      </c>
      <c r="D128" s="184" t="str">
        <f t="shared" si="3"/>
        <v/>
      </c>
      <c r="E128" s="185"/>
      <c r="F128" s="185"/>
      <c r="G128" s="186"/>
      <c r="H128" s="186"/>
      <c r="I128" s="187"/>
      <c r="J128" s="187"/>
      <c r="K128" s="185"/>
    </row>
    <row r="129" spans="1:11" ht="20" customHeight="1">
      <c r="A129" s="183"/>
      <c r="B129" s="183"/>
      <c r="C129" s="184" t="str">
        <f t="shared" si="2"/>
        <v/>
      </c>
      <c r="D129" s="184" t="str">
        <f t="shared" si="3"/>
        <v/>
      </c>
      <c r="E129" s="185"/>
      <c r="F129" s="185"/>
      <c r="G129" s="186"/>
      <c r="H129" s="186"/>
      <c r="I129" s="187"/>
      <c r="J129" s="187"/>
      <c r="K129" s="183"/>
    </row>
    <row r="130" spans="1:11" ht="20" customHeight="1">
      <c r="A130" s="183"/>
      <c r="B130" s="183"/>
      <c r="C130" s="184" t="str">
        <f t="shared" si="2"/>
        <v/>
      </c>
      <c r="D130" s="184" t="str">
        <f t="shared" si="3"/>
        <v/>
      </c>
      <c r="E130" s="185"/>
      <c r="F130" s="185"/>
      <c r="G130" s="186"/>
      <c r="H130" s="186"/>
      <c r="I130" s="187"/>
      <c r="J130" s="187"/>
      <c r="K130" s="183"/>
    </row>
    <row r="131" spans="1:11" ht="20" customHeight="1">
      <c r="A131" s="183"/>
      <c r="B131" s="183"/>
      <c r="C131" s="184" t="str">
        <f t="shared" si="2"/>
        <v/>
      </c>
      <c r="D131" s="184" t="str">
        <f t="shared" si="3"/>
        <v/>
      </c>
      <c r="E131" s="185"/>
      <c r="F131" s="185"/>
      <c r="G131" s="186"/>
      <c r="H131" s="186"/>
      <c r="I131" s="187"/>
      <c r="J131" s="187"/>
      <c r="K131" s="183"/>
    </row>
    <row r="132" spans="1:11" ht="20" customHeight="1">
      <c r="A132" s="183"/>
      <c r="B132" s="183"/>
      <c r="C132" s="184" t="str">
        <f t="shared" ref="C132:C195" si="4">IF(ISERROR(VLOOKUP($B132,Class,2,FALSE)),"",VLOOKUP($B132,Class,2,FALSE))</f>
        <v/>
      </c>
      <c r="D132" s="184" t="str">
        <f t="shared" ref="D132:D195" si="5">IF(ISERROR(VLOOKUP($B132,Class,3,FALSE)),"",VLOOKUP($B132,Class,3,FALSE))</f>
        <v/>
      </c>
      <c r="E132" s="185"/>
      <c r="F132" s="185"/>
      <c r="G132" s="186"/>
      <c r="H132" s="186"/>
      <c r="I132" s="187"/>
      <c r="J132" s="187"/>
      <c r="K132" s="183"/>
    </row>
    <row r="133" spans="1:11" ht="20" customHeight="1">
      <c r="A133" s="183"/>
      <c r="B133" s="183"/>
      <c r="C133" s="184" t="str">
        <f t="shared" si="4"/>
        <v/>
      </c>
      <c r="D133" s="184" t="str">
        <f t="shared" si="5"/>
        <v/>
      </c>
      <c r="E133" s="185"/>
      <c r="F133" s="185"/>
      <c r="G133" s="186"/>
      <c r="H133" s="186"/>
      <c r="I133" s="187"/>
      <c r="J133" s="187"/>
      <c r="K133" s="183"/>
    </row>
    <row r="134" spans="1:11" ht="20" customHeight="1">
      <c r="A134" s="183"/>
      <c r="B134" s="183"/>
      <c r="C134" s="184" t="str">
        <f t="shared" si="4"/>
        <v/>
      </c>
      <c r="D134" s="184" t="str">
        <f t="shared" si="5"/>
        <v/>
      </c>
      <c r="E134" s="185"/>
      <c r="F134" s="185"/>
      <c r="G134" s="186"/>
      <c r="H134" s="186"/>
      <c r="I134" s="187"/>
      <c r="J134" s="187"/>
      <c r="K134" s="183"/>
    </row>
    <row r="135" spans="1:11" ht="20" customHeight="1">
      <c r="A135" s="183"/>
      <c r="B135" s="183"/>
      <c r="C135" s="184" t="str">
        <f t="shared" si="4"/>
        <v/>
      </c>
      <c r="D135" s="184" t="str">
        <f t="shared" si="5"/>
        <v/>
      </c>
      <c r="E135" s="185"/>
      <c r="F135" s="185"/>
      <c r="G135" s="186"/>
      <c r="H135" s="186"/>
      <c r="I135" s="187"/>
      <c r="J135" s="187"/>
      <c r="K135" s="183"/>
    </row>
    <row r="136" spans="1:11" ht="20" customHeight="1">
      <c r="A136" s="183"/>
      <c r="B136" s="183"/>
      <c r="C136" s="184" t="str">
        <f t="shared" si="4"/>
        <v/>
      </c>
      <c r="D136" s="184" t="str">
        <f t="shared" si="5"/>
        <v/>
      </c>
      <c r="E136" s="185"/>
      <c r="F136" s="185"/>
      <c r="G136" s="186"/>
      <c r="H136" s="186"/>
      <c r="I136" s="187"/>
      <c r="J136" s="187"/>
      <c r="K136" s="183"/>
    </row>
    <row r="137" spans="1:11" ht="20" customHeight="1">
      <c r="A137" s="183"/>
      <c r="B137" s="183"/>
      <c r="C137" s="184" t="str">
        <f t="shared" si="4"/>
        <v/>
      </c>
      <c r="D137" s="184" t="str">
        <f t="shared" si="5"/>
        <v/>
      </c>
      <c r="E137" s="185"/>
      <c r="F137" s="185"/>
      <c r="G137" s="186"/>
      <c r="H137" s="186"/>
      <c r="I137" s="187"/>
      <c r="J137" s="187"/>
      <c r="K137" s="183"/>
    </row>
    <row r="138" spans="1:11" ht="20" customHeight="1">
      <c r="A138" s="183"/>
      <c r="B138" s="183"/>
      <c r="C138" s="184" t="str">
        <f t="shared" si="4"/>
        <v/>
      </c>
      <c r="D138" s="184" t="str">
        <f t="shared" si="5"/>
        <v/>
      </c>
      <c r="E138" s="185"/>
      <c r="F138" s="185"/>
      <c r="G138" s="186"/>
      <c r="H138" s="186"/>
      <c r="I138" s="187"/>
      <c r="J138" s="187"/>
      <c r="K138" s="183"/>
    </row>
    <row r="139" spans="1:11" ht="20" customHeight="1">
      <c r="A139" s="183"/>
      <c r="B139" s="183"/>
      <c r="C139" s="184" t="str">
        <f t="shared" si="4"/>
        <v/>
      </c>
      <c r="D139" s="184" t="str">
        <f t="shared" si="5"/>
        <v/>
      </c>
      <c r="E139" s="185"/>
      <c r="F139" s="185"/>
      <c r="G139" s="186"/>
      <c r="H139" s="186"/>
      <c r="I139" s="187"/>
      <c r="J139" s="187"/>
      <c r="K139" s="185"/>
    </row>
    <row r="140" spans="1:11" ht="20" customHeight="1">
      <c r="A140" s="183"/>
      <c r="B140" s="183"/>
      <c r="C140" s="184" t="str">
        <f t="shared" si="4"/>
        <v/>
      </c>
      <c r="D140" s="184" t="str">
        <f t="shared" si="5"/>
        <v/>
      </c>
      <c r="E140" s="185"/>
      <c r="F140" s="185"/>
      <c r="G140" s="186"/>
      <c r="H140" s="186"/>
      <c r="I140" s="187"/>
      <c r="J140" s="187"/>
      <c r="K140" s="185"/>
    </row>
    <row r="141" spans="1:11" ht="20" customHeight="1">
      <c r="A141" s="183"/>
      <c r="B141" s="183"/>
      <c r="C141" s="184" t="str">
        <f t="shared" si="4"/>
        <v/>
      </c>
      <c r="D141" s="184" t="str">
        <f t="shared" si="5"/>
        <v/>
      </c>
      <c r="E141" s="185"/>
      <c r="F141" s="185"/>
      <c r="G141" s="186"/>
      <c r="H141" s="186"/>
      <c r="I141" s="187"/>
      <c r="J141" s="187"/>
      <c r="K141" s="185"/>
    </row>
    <row r="142" spans="1:11" ht="20" customHeight="1">
      <c r="A142" s="183"/>
      <c r="B142" s="183"/>
      <c r="C142" s="184" t="str">
        <f t="shared" si="4"/>
        <v/>
      </c>
      <c r="D142" s="184" t="str">
        <f t="shared" si="5"/>
        <v/>
      </c>
      <c r="E142" s="185"/>
      <c r="F142" s="185"/>
      <c r="G142" s="186"/>
      <c r="H142" s="186"/>
      <c r="I142" s="187"/>
      <c r="J142" s="187"/>
      <c r="K142" s="185"/>
    </row>
    <row r="143" spans="1:11" ht="20" customHeight="1">
      <c r="A143" s="183"/>
      <c r="B143" s="183"/>
      <c r="C143" s="184" t="str">
        <f t="shared" si="4"/>
        <v/>
      </c>
      <c r="D143" s="184" t="str">
        <f t="shared" si="5"/>
        <v/>
      </c>
      <c r="E143" s="185"/>
      <c r="F143" s="185"/>
      <c r="G143" s="186"/>
      <c r="H143" s="186"/>
      <c r="I143" s="187"/>
      <c r="J143" s="187"/>
      <c r="K143" s="185"/>
    </row>
    <row r="144" spans="1:11" ht="20" customHeight="1">
      <c r="A144" s="183"/>
      <c r="B144" s="183"/>
      <c r="C144" s="184" t="str">
        <f t="shared" si="4"/>
        <v/>
      </c>
      <c r="D144" s="184" t="str">
        <f t="shared" si="5"/>
        <v/>
      </c>
      <c r="E144" s="185"/>
      <c r="F144" s="185"/>
      <c r="G144" s="186"/>
      <c r="H144" s="186"/>
      <c r="I144" s="187"/>
      <c r="J144" s="187"/>
      <c r="K144" s="183"/>
    </row>
    <row r="145" spans="1:11" ht="20" customHeight="1">
      <c r="A145" s="183"/>
      <c r="B145" s="183"/>
      <c r="C145" s="184" t="str">
        <f t="shared" si="4"/>
        <v/>
      </c>
      <c r="D145" s="184" t="str">
        <f t="shared" si="5"/>
        <v/>
      </c>
      <c r="E145" s="185"/>
      <c r="F145" s="185"/>
      <c r="G145" s="186"/>
      <c r="H145" s="186"/>
      <c r="I145" s="187"/>
      <c r="J145" s="187"/>
      <c r="K145" s="183"/>
    </row>
    <row r="146" spans="1:11" ht="20" customHeight="1">
      <c r="A146" s="183"/>
      <c r="B146" s="183"/>
      <c r="C146" s="184" t="str">
        <f t="shared" si="4"/>
        <v/>
      </c>
      <c r="D146" s="184" t="str">
        <f t="shared" si="5"/>
        <v/>
      </c>
      <c r="E146" s="185"/>
      <c r="F146" s="185"/>
      <c r="G146" s="186"/>
      <c r="H146" s="186"/>
      <c r="I146" s="187"/>
      <c r="J146" s="187"/>
      <c r="K146" s="183"/>
    </row>
    <row r="147" spans="1:11" ht="20" customHeight="1">
      <c r="A147" s="183"/>
      <c r="B147" s="183"/>
      <c r="C147" s="184" t="str">
        <f t="shared" si="4"/>
        <v/>
      </c>
      <c r="D147" s="184" t="str">
        <f t="shared" si="5"/>
        <v/>
      </c>
      <c r="E147" s="185"/>
      <c r="F147" s="185"/>
      <c r="G147" s="186"/>
      <c r="H147" s="186"/>
      <c r="I147" s="187"/>
      <c r="J147" s="187"/>
      <c r="K147" s="183"/>
    </row>
    <row r="148" spans="1:11" ht="20" customHeight="1">
      <c r="A148" s="183"/>
      <c r="B148" s="183"/>
      <c r="C148" s="184" t="str">
        <f t="shared" si="4"/>
        <v/>
      </c>
      <c r="D148" s="184" t="str">
        <f t="shared" si="5"/>
        <v/>
      </c>
      <c r="E148" s="185"/>
      <c r="F148" s="185"/>
      <c r="G148" s="186"/>
      <c r="H148" s="186"/>
      <c r="I148" s="187"/>
      <c r="J148" s="187"/>
      <c r="K148" s="183"/>
    </row>
    <row r="149" spans="1:11" ht="20" customHeight="1">
      <c r="A149" s="183"/>
      <c r="B149" s="183"/>
      <c r="C149" s="184" t="str">
        <f t="shared" si="4"/>
        <v/>
      </c>
      <c r="D149" s="184" t="str">
        <f t="shared" si="5"/>
        <v/>
      </c>
      <c r="E149" s="185"/>
      <c r="F149" s="185"/>
      <c r="G149" s="186"/>
      <c r="H149" s="186"/>
      <c r="I149" s="187"/>
      <c r="J149" s="187"/>
      <c r="K149" s="183"/>
    </row>
    <row r="150" spans="1:11" ht="20" customHeight="1">
      <c r="A150" s="183"/>
      <c r="B150" s="183"/>
      <c r="C150" s="184" t="str">
        <f t="shared" si="4"/>
        <v/>
      </c>
      <c r="D150" s="184" t="str">
        <f t="shared" si="5"/>
        <v/>
      </c>
      <c r="E150" s="185"/>
      <c r="F150" s="185"/>
      <c r="G150" s="186"/>
      <c r="H150" s="186"/>
      <c r="I150" s="187"/>
      <c r="J150" s="187"/>
      <c r="K150" s="183"/>
    </row>
    <row r="151" spans="1:11" ht="20" customHeight="1">
      <c r="A151" s="183"/>
      <c r="B151" s="183"/>
      <c r="C151" s="184" t="str">
        <f t="shared" si="4"/>
        <v/>
      </c>
      <c r="D151" s="184" t="str">
        <f t="shared" si="5"/>
        <v/>
      </c>
      <c r="E151" s="185"/>
      <c r="F151" s="185"/>
      <c r="G151" s="186"/>
      <c r="H151" s="186"/>
      <c r="I151" s="187"/>
      <c r="J151" s="187"/>
      <c r="K151" s="183"/>
    </row>
    <row r="152" spans="1:11" ht="20" customHeight="1">
      <c r="A152" s="183"/>
      <c r="B152" s="183"/>
      <c r="C152" s="184" t="str">
        <f t="shared" si="4"/>
        <v/>
      </c>
      <c r="D152" s="184" t="str">
        <f t="shared" si="5"/>
        <v/>
      </c>
      <c r="E152" s="185"/>
      <c r="F152" s="185"/>
      <c r="G152" s="186"/>
      <c r="H152" s="186"/>
      <c r="I152" s="187"/>
      <c r="J152" s="187"/>
      <c r="K152" s="183"/>
    </row>
    <row r="153" spans="1:11" ht="20" customHeight="1">
      <c r="A153" s="183"/>
      <c r="B153" s="183"/>
      <c r="C153" s="184" t="str">
        <f t="shared" si="4"/>
        <v/>
      </c>
      <c r="D153" s="184" t="str">
        <f t="shared" si="5"/>
        <v/>
      </c>
      <c r="E153" s="185"/>
      <c r="F153" s="185"/>
      <c r="G153" s="186"/>
      <c r="H153" s="186"/>
      <c r="I153" s="187"/>
      <c r="J153" s="187"/>
      <c r="K153" s="183"/>
    </row>
    <row r="154" spans="1:11" ht="20" customHeight="1">
      <c r="A154" s="183"/>
      <c r="B154" s="183"/>
      <c r="C154" s="184" t="str">
        <f t="shared" si="4"/>
        <v/>
      </c>
      <c r="D154" s="184" t="str">
        <f t="shared" si="5"/>
        <v/>
      </c>
      <c r="E154" s="185"/>
      <c r="F154" s="185"/>
      <c r="G154" s="186"/>
      <c r="H154" s="186"/>
      <c r="I154" s="187"/>
      <c r="J154" s="187"/>
      <c r="K154" s="183"/>
    </row>
    <row r="155" spans="1:11" ht="20" customHeight="1">
      <c r="A155" s="183"/>
      <c r="B155" s="183"/>
      <c r="C155" s="184" t="str">
        <f t="shared" si="4"/>
        <v/>
      </c>
      <c r="D155" s="184" t="str">
        <f t="shared" si="5"/>
        <v/>
      </c>
      <c r="E155" s="185"/>
      <c r="F155" s="185"/>
      <c r="G155" s="186"/>
      <c r="H155" s="186"/>
      <c r="I155" s="187"/>
      <c r="J155" s="187"/>
      <c r="K155" s="183"/>
    </row>
    <row r="156" spans="1:11" ht="20" customHeight="1">
      <c r="A156" s="183"/>
      <c r="B156" s="183"/>
      <c r="C156" s="184" t="str">
        <f t="shared" si="4"/>
        <v/>
      </c>
      <c r="D156" s="184" t="str">
        <f t="shared" si="5"/>
        <v/>
      </c>
      <c r="E156" s="185"/>
      <c r="F156" s="185"/>
      <c r="G156" s="186"/>
      <c r="H156" s="186"/>
      <c r="I156" s="187"/>
      <c r="J156" s="187"/>
      <c r="K156" s="183"/>
    </row>
    <row r="157" spans="1:11" ht="20" customHeight="1">
      <c r="A157" s="183"/>
      <c r="B157" s="183"/>
      <c r="C157" s="184" t="str">
        <f t="shared" si="4"/>
        <v/>
      </c>
      <c r="D157" s="184" t="str">
        <f t="shared" si="5"/>
        <v/>
      </c>
      <c r="E157" s="185"/>
      <c r="F157" s="185"/>
      <c r="G157" s="186"/>
      <c r="H157" s="186"/>
      <c r="I157" s="187"/>
      <c r="J157" s="187"/>
      <c r="K157" s="183"/>
    </row>
    <row r="158" spans="1:11" ht="20" customHeight="1">
      <c r="A158" s="183"/>
      <c r="B158" s="183"/>
      <c r="C158" s="184" t="str">
        <f t="shared" si="4"/>
        <v/>
      </c>
      <c r="D158" s="184" t="str">
        <f t="shared" si="5"/>
        <v/>
      </c>
      <c r="E158" s="185"/>
      <c r="F158" s="185"/>
      <c r="G158" s="186"/>
      <c r="H158" s="186"/>
      <c r="I158" s="187"/>
      <c r="J158" s="187"/>
      <c r="K158" s="183"/>
    </row>
    <row r="159" spans="1:11" ht="20" customHeight="1">
      <c r="A159" s="183"/>
      <c r="B159" s="183"/>
      <c r="C159" s="184" t="str">
        <f t="shared" si="4"/>
        <v/>
      </c>
      <c r="D159" s="184" t="str">
        <f t="shared" si="5"/>
        <v/>
      </c>
      <c r="E159" s="185"/>
      <c r="F159" s="185"/>
      <c r="G159" s="186"/>
      <c r="H159" s="186"/>
      <c r="I159" s="187"/>
      <c r="J159" s="187"/>
      <c r="K159" s="183"/>
    </row>
    <row r="160" spans="1:11" ht="20" customHeight="1">
      <c r="A160" s="183"/>
      <c r="B160" s="183"/>
      <c r="C160" s="184" t="str">
        <f t="shared" si="4"/>
        <v/>
      </c>
      <c r="D160" s="184" t="str">
        <f t="shared" si="5"/>
        <v/>
      </c>
      <c r="E160" s="185"/>
      <c r="F160" s="185"/>
      <c r="G160" s="186"/>
      <c r="H160" s="186"/>
      <c r="I160" s="187"/>
      <c r="J160" s="187"/>
      <c r="K160" s="183"/>
    </row>
    <row r="161" spans="1:11" ht="20" customHeight="1">
      <c r="A161" s="183"/>
      <c r="B161" s="183"/>
      <c r="C161" s="184" t="str">
        <f t="shared" si="4"/>
        <v/>
      </c>
      <c r="D161" s="184" t="str">
        <f t="shared" si="5"/>
        <v/>
      </c>
      <c r="E161" s="185"/>
      <c r="F161" s="185"/>
      <c r="G161" s="186"/>
      <c r="H161" s="186"/>
      <c r="I161" s="187"/>
      <c r="J161" s="187"/>
      <c r="K161" s="183"/>
    </row>
    <row r="162" spans="1:11" ht="20" customHeight="1">
      <c r="A162" s="183"/>
      <c r="B162" s="183"/>
      <c r="C162" s="184" t="str">
        <f t="shared" si="4"/>
        <v/>
      </c>
      <c r="D162" s="184" t="str">
        <f t="shared" si="5"/>
        <v/>
      </c>
      <c r="E162" s="185"/>
      <c r="F162" s="185"/>
      <c r="G162" s="186"/>
      <c r="H162" s="186"/>
      <c r="I162" s="187"/>
      <c r="J162" s="187"/>
      <c r="K162" s="183"/>
    </row>
    <row r="163" spans="1:11" ht="20" customHeight="1">
      <c r="A163" s="183"/>
      <c r="B163" s="183"/>
      <c r="C163" s="184" t="str">
        <f t="shared" si="4"/>
        <v/>
      </c>
      <c r="D163" s="184" t="str">
        <f t="shared" si="5"/>
        <v/>
      </c>
      <c r="E163" s="185"/>
      <c r="F163" s="185"/>
      <c r="G163" s="186"/>
      <c r="H163" s="186"/>
      <c r="I163" s="187"/>
      <c r="J163" s="187"/>
      <c r="K163" s="183"/>
    </row>
    <row r="164" spans="1:11" ht="20" customHeight="1">
      <c r="A164" s="183"/>
      <c r="B164" s="183"/>
      <c r="C164" s="184" t="str">
        <f t="shared" si="4"/>
        <v/>
      </c>
      <c r="D164" s="184" t="str">
        <f t="shared" si="5"/>
        <v/>
      </c>
      <c r="E164" s="185"/>
      <c r="F164" s="185"/>
      <c r="G164" s="186"/>
      <c r="H164" s="186"/>
      <c r="I164" s="187"/>
      <c r="J164" s="187"/>
      <c r="K164" s="183"/>
    </row>
    <row r="165" spans="1:11" ht="20" customHeight="1">
      <c r="A165" s="183"/>
      <c r="B165" s="183"/>
      <c r="C165" s="184" t="str">
        <f t="shared" si="4"/>
        <v/>
      </c>
      <c r="D165" s="184" t="str">
        <f t="shared" si="5"/>
        <v/>
      </c>
      <c r="E165" s="185"/>
      <c r="F165" s="185"/>
      <c r="G165" s="186"/>
      <c r="H165" s="186"/>
      <c r="I165" s="187"/>
      <c r="J165" s="187"/>
      <c r="K165" s="183"/>
    </row>
    <row r="166" spans="1:11" ht="20" customHeight="1">
      <c r="A166" s="183"/>
      <c r="B166" s="183"/>
      <c r="C166" s="184" t="str">
        <f t="shared" si="4"/>
        <v/>
      </c>
      <c r="D166" s="184" t="str">
        <f t="shared" si="5"/>
        <v/>
      </c>
      <c r="E166" s="185"/>
      <c r="F166" s="185"/>
      <c r="G166" s="186"/>
      <c r="H166" s="186"/>
      <c r="I166" s="187"/>
      <c r="J166" s="187"/>
      <c r="K166" s="183"/>
    </row>
    <row r="167" spans="1:11" ht="20" customHeight="1">
      <c r="A167" s="183"/>
      <c r="B167" s="183"/>
      <c r="C167" s="184" t="str">
        <f t="shared" si="4"/>
        <v/>
      </c>
      <c r="D167" s="184" t="str">
        <f t="shared" si="5"/>
        <v/>
      </c>
      <c r="E167" s="185"/>
      <c r="F167" s="185"/>
      <c r="G167" s="186"/>
      <c r="H167" s="186"/>
      <c r="I167" s="187"/>
      <c r="J167" s="187"/>
      <c r="K167" s="183"/>
    </row>
    <row r="168" spans="1:11" ht="20" customHeight="1">
      <c r="A168" s="183"/>
      <c r="B168" s="183"/>
      <c r="C168" s="184" t="str">
        <f t="shared" si="4"/>
        <v/>
      </c>
      <c r="D168" s="184" t="str">
        <f t="shared" si="5"/>
        <v/>
      </c>
      <c r="E168" s="185"/>
      <c r="F168" s="185"/>
      <c r="G168" s="186"/>
      <c r="H168" s="186"/>
      <c r="I168" s="187"/>
      <c r="J168" s="187"/>
      <c r="K168" s="183"/>
    </row>
    <row r="169" spans="1:11" ht="20" customHeight="1">
      <c r="A169" s="183"/>
      <c r="B169" s="183"/>
      <c r="C169" s="184" t="str">
        <f t="shared" si="4"/>
        <v/>
      </c>
      <c r="D169" s="184" t="str">
        <f t="shared" si="5"/>
        <v/>
      </c>
      <c r="E169" s="185"/>
      <c r="F169" s="185"/>
      <c r="G169" s="186"/>
      <c r="H169" s="186"/>
      <c r="I169" s="187"/>
      <c r="J169" s="187"/>
      <c r="K169" s="183"/>
    </row>
    <row r="170" spans="1:11" ht="20" customHeight="1">
      <c r="A170" s="183"/>
      <c r="B170" s="183"/>
      <c r="C170" s="184" t="str">
        <f t="shared" si="4"/>
        <v/>
      </c>
      <c r="D170" s="184" t="str">
        <f t="shared" si="5"/>
        <v/>
      </c>
      <c r="E170" s="185"/>
      <c r="F170" s="185"/>
      <c r="G170" s="186"/>
      <c r="H170" s="186"/>
      <c r="I170" s="187"/>
      <c r="J170" s="187"/>
      <c r="K170" s="183"/>
    </row>
    <row r="171" spans="1:11" ht="20" customHeight="1">
      <c r="A171" s="183"/>
      <c r="B171" s="183"/>
      <c r="C171" s="184" t="str">
        <f t="shared" si="4"/>
        <v/>
      </c>
      <c r="D171" s="184" t="str">
        <f t="shared" si="5"/>
        <v/>
      </c>
      <c r="E171" s="185"/>
      <c r="F171" s="185"/>
      <c r="G171" s="186"/>
      <c r="H171" s="186"/>
      <c r="I171" s="187"/>
      <c r="J171" s="187"/>
      <c r="K171" s="183"/>
    </row>
    <row r="172" spans="1:11" ht="20" customHeight="1">
      <c r="A172" s="183"/>
      <c r="B172" s="183"/>
      <c r="C172" s="184" t="str">
        <f t="shared" si="4"/>
        <v/>
      </c>
      <c r="D172" s="184" t="str">
        <f t="shared" si="5"/>
        <v/>
      </c>
      <c r="E172" s="185"/>
      <c r="F172" s="185"/>
      <c r="G172" s="186"/>
      <c r="H172" s="186"/>
      <c r="I172" s="187"/>
      <c r="J172" s="187"/>
      <c r="K172" s="183"/>
    </row>
    <row r="173" spans="1:11" ht="20" customHeight="1">
      <c r="A173" s="183"/>
      <c r="B173" s="183"/>
      <c r="C173" s="184" t="str">
        <f t="shared" si="4"/>
        <v/>
      </c>
      <c r="D173" s="184" t="str">
        <f t="shared" si="5"/>
        <v/>
      </c>
      <c r="E173" s="185"/>
      <c r="F173" s="185"/>
      <c r="G173" s="186"/>
      <c r="H173" s="186"/>
      <c r="I173" s="187"/>
      <c r="J173" s="187"/>
      <c r="K173" s="183"/>
    </row>
    <row r="174" spans="1:11" ht="20" customHeight="1">
      <c r="A174" s="183"/>
      <c r="B174" s="183"/>
      <c r="C174" s="184" t="str">
        <f t="shared" si="4"/>
        <v/>
      </c>
      <c r="D174" s="184" t="str">
        <f t="shared" si="5"/>
        <v/>
      </c>
      <c r="E174" s="185"/>
      <c r="F174" s="185"/>
      <c r="G174" s="186"/>
      <c r="H174" s="186"/>
      <c r="I174" s="187"/>
      <c r="J174" s="187"/>
      <c r="K174" s="183"/>
    </row>
    <row r="175" spans="1:11" ht="20" customHeight="1">
      <c r="A175" s="183"/>
      <c r="B175" s="183"/>
      <c r="C175" s="184" t="str">
        <f t="shared" si="4"/>
        <v/>
      </c>
      <c r="D175" s="184" t="str">
        <f t="shared" si="5"/>
        <v/>
      </c>
      <c r="E175" s="185"/>
      <c r="F175" s="185"/>
      <c r="G175" s="186"/>
      <c r="H175" s="186"/>
      <c r="I175" s="187"/>
      <c r="J175" s="187"/>
      <c r="K175" s="183"/>
    </row>
    <row r="176" spans="1:11" ht="20" customHeight="1">
      <c r="A176" s="183"/>
      <c r="B176" s="183"/>
      <c r="C176" s="184" t="str">
        <f t="shared" si="4"/>
        <v/>
      </c>
      <c r="D176" s="184" t="str">
        <f t="shared" si="5"/>
        <v/>
      </c>
      <c r="E176" s="185"/>
      <c r="F176" s="185"/>
      <c r="G176" s="186"/>
      <c r="H176" s="186"/>
      <c r="I176" s="187"/>
      <c r="J176" s="187"/>
      <c r="K176" s="183"/>
    </row>
    <row r="177" spans="1:11" ht="20" customHeight="1">
      <c r="A177" s="183"/>
      <c r="B177" s="183"/>
      <c r="C177" s="184" t="str">
        <f t="shared" si="4"/>
        <v/>
      </c>
      <c r="D177" s="184" t="str">
        <f t="shared" si="5"/>
        <v/>
      </c>
      <c r="E177" s="185"/>
      <c r="F177" s="185"/>
      <c r="G177" s="186"/>
      <c r="H177" s="186"/>
      <c r="I177" s="187"/>
      <c r="J177" s="187"/>
      <c r="K177" s="183"/>
    </row>
    <row r="178" spans="1:11" ht="20" customHeight="1">
      <c r="A178" s="183"/>
      <c r="B178" s="183"/>
      <c r="C178" s="184" t="str">
        <f t="shared" si="4"/>
        <v/>
      </c>
      <c r="D178" s="184" t="str">
        <f t="shared" si="5"/>
        <v/>
      </c>
      <c r="E178" s="185"/>
      <c r="F178" s="185"/>
      <c r="G178" s="186"/>
      <c r="H178" s="186"/>
      <c r="I178" s="187"/>
      <c r="J178" s="187"/>
      <c r="K178" s="183"/>
    </row>
    <row r="179" spans="1:11" ht="20" customHeight="1">
      <c r="A179" s="183"/>
      <c r="B179" s="183"/>
      <c r="C179" s="184" t="str">
        <f t="shared" si="4"/>
        <v/>
      </c>
      <c r="D179" s="184" t="str">
        <f t="shared" si="5"/>
        <v/>
      </c>
      <c r="E179" s="185"/>
      <c r="F179" s="185"/>
      <c r="G179" s="186"/>
      <c r="H179" s="186"/>
      <c r="I179" s="187"/>
      <c r="J179" s="187"/>
      <c r="K179" s="183"/>
    </row>
    <row r="180" spans="1:11" ht="20" customHeight="1">
      <c r="A180" s="183"/>
      <c r="B180" s="183"/>
      <c r="C180" s="184" t="str">
        <f t="shared" si="4"/>
        <v/>
      </c>
      <c r="D180" s="184" t="str">
        <f t="shared" si="5"/>
        <v/>
      </c>
      <c r="E180" s="185"/>
      <c r="F180" s="185"/>
      <c r="G180" s="186"/>
      <c r="H180" s="186"/>
      <c r="I180" s="187"/>
      <c r="J180" s="187"/>
      <c r="K180" s="183"/>
    </row>
    <row r="181" spans="1:11" ht="20" customHeight="1">
      <c r="A181" s="183"/>
      <c r="B181" s="183"/>
      <c r="C181" s="184" t="str">
        <f t="shared" si="4"/>
        <v/>
      </c>
      <c r="D181" s="184" t="str">
        <f t="shared" si="5"/>
        <v/>
      </c>
      <c r="E181" s="185"/>
      <c r="F181" s="185"/>
      <c r="G181" s="186"/>
      <c r="H181" s="186"/>
      <c r="I181" s="187"/>
      <c r="J181" s="187"/>
      <c r="K181" s="183"/>
    </row>
    <row r="182" spans="1:11" ht="20" customHeight="1">
      <c r="A182" s="183"/>
      <c r="B182" s="183"/>
      <c r="C182" s="184" t="str">
        <f t="shared" si="4"/>
        <v/>
      </c>
      <c r="D182" s="184" t="str">
        <f t="shared" si="5"/>
        <v/>
      </c>
      <c r="E182" s="185"/>
      <c r="F182" s="185"/>
      <c r="G182" s="186"/>
      <c r="H182" s="186"/>
      <c r="I182" s="187"/>
      <c r="J182" s="187"/>
      <c r="K182" s="183"/>
    </row>
    <row r="183" spans="1:11" ht="20" customHeight="1">
      <c r="A183" s="183"/>
      <c r="B183" s="183"/>
      <c r="C183" s="184" t="str">
        <f t="shared" si="4"/>
        <v/>
      </c>
      <c r="D183" s="184" t="str">
        <f t="shared" si="5"/>
        <v/>
      </c>
      <c r="E183" s="185"/>
      <c r="F183" s="185"/>
      <c r="G183" s="186"/>
      <c r="H183" s="186"/>
      <c r="I183" s="187"/>
      <c r="J183" s="187"/>
      <c r="K183" s="183"/>
    </row>
    <row r="184" spans="1:11" ht="20" customHeight="1">
      <c r="A184" s="183"/>
      <c r="B184" s="183"/>
      <c r="C184" s="184" t="str">
        <f t="shared" si="4"/>
        <v/>
      </c>
      <c r="D184" s="184" t="str">
        <f t="shared" si="5"/>
        <v/>
      </c>
      <c r="E184" s="185"/>
      <c r="F184" s="185"/>
      <c r="G184" s="186"/>
      <c r="H184" s="186"/>
      <c r="I184" s="187"/>
      <c r="J184" s="187"/>
      <c r="K184" s="183"/>
    </row>
    <row r="185" spans="1:11" ht="20" customHeight="1">
      <c r="A185" s="183"/>
      <c r="B185" s="183"/>
      <c r="C185" s="184" t="str">
        <f t="shared" si="4"/>
        <v/>
      </c>
      <c r="D185" s="184" t="str">
        <f t="shared" si="5"/>
        <v/>
      </c>
      <c r="E185" s="185"/>
      <c r="F185" s="185"/>
      <c r="G185" s="186"/>
      <c r="H185" s="186"/>
      <c r="I185" s="187"/>
      <c r="J185" s="187"/>
      <c r="K185" s="183"/>
    </row>
    <row r="186" spans="1:11" ht="20" customHeight="1">
      <c r="A186" s="183"/>
      <c r="B186" s="183"/>
      <c r="C186" s="184" t="str">
        <f t="shared" si="4"/>
        <v/>
      </c>
      <c r="D186" s="184" t="str">
        <f t="shared" si="5"/>
        <v/>
      </c>
      <c r="E186" s="185"/>
      <c r="F186" s="185"/>
      <c r="G186" s="186"/>
      <c r="H186" s="186"/>
      <c r="I186" s="187"/>
      <c r="J186" s="187"/>
      <c r="K186" s="183"/>
    </row>
    <row r="187" spans="1:11" ht="20" customHeight="1">
      <c r="A187" s="183"/>
      <c r="B187" s="183"/>
      <c r="C187" s="184" t="str">
        <f t="shared" si="4"/>
        <v/>
      </c>
      <c r="D187" s="184" t="str">
        <f t="shared" si="5"/>
        <v/>
      </c>
      <c r="E187" s="185"/>
      <c r="F187" s="185"/>
      <c r="G187" s="186"/>
      <c r="H187" s="186"/>
      <c r="I187" s="187"/>
      <c r="J187" s="187"/>
      <c r="K187" s="183"/>
    </row>
    <row r="188" spans="1:11" ht="20" customHeight="1">
      <c r="A188" s="183"/>
      <c r="B188" s="183"/>
      <c r="C188" s="184" t="str">
        <f t="shared" si="4"/>
        <v/>
      </c>
      <c r="D188" s="184" t="str">
        <f t="shared" si="5"/>
        <v/>
      </c>
      <c r="E188" s="185"/>
      <c r="F188" s="185"/>
      <c r="G188" s="186"/>
      <c r="H188" s="186"/>
      <c r="I188" s="187"/>
      <c r="J188" s="187"/>
      <c r="K188" s="183"/>
    </row>
    <row r="189" spans="1:11" ht="20" customHeight="1">
      <c r="A189" s="183"/>
      <c r="B189" s="183"/>
      <c r="C189" s="184" t="str">
        <f t="shared" si="4"/>
        <v/>
      </c>
      <c r="D189" s="184" t="str">
        <f t="shared" si="5"/>
        <v/>
      </c>
      <c r="E189" s="185"/>
      <c r="F189" s="185"/>
      <c r="G189" s="186"/>
      <c r="H189" s="186"/>
      <c r="I189" s="187"/>
      <c r="J189" s="187"/>
      <c r="K189" s="183"/>
    </row>
    <row r="190" spans="1:11" ht="20" customHeight="1">
      <c r="A190" s="183"/>
      <c r="B190" s="183"/>
      <c r="C190" s="184" t="str">
        <f t="shared" si="4"/>
        <v/>
      </c>
      <c r="D190" s="184" t="str">
        <f t="shared" si="5"/>
        <v/>
      </c>
      <c r="E190" s="185"/>
      <c r="F190" s="185"/>
      <c r="G190" s="186"/>
      <c r="H190" s="186"/>
      <c r="I190" s="187"/>
      <c r="J190" s="187"/>
      <c r="K190" s="183"/>
    </row>
    <row r="191" spans="1:11" ht="20" customHeight="1">
      <c r="A191" s="183"/>
      <c r="B191" s="183"/>
      <c r="C191" s="184" t="str">
        <f t="shared" si="4"/>
        <v/>
      </c>
      <c r="D191" s="184" t="str">
        <f t="shared" si="5"/>
        <v/>
      </c>
      <c r="E191" s="185"/>
      <c r="F191" s="185"/>
      <c r="G191" s="186"/>
      <c r="H191" s="186"/>
      <c r="I191" s="187"/>
      <c r="J191" s="187"/>
      <c r="K191" s="183"/>
    </row>
    <row r="192" spans="1:11" ht="20" customHeight="1">
      <c r="A192" s="183"/>
      <c r="B192" s="183"/>
      <c r="C192" s="184" t="str">
        <f t="shared" si="4"/>
        <v/>
      </c>
      <c r="D192" s="184" t="str">
        <f t="shared" si="5"/>
        <v/>
      </c>
      <c r="E192" s="185"/>
      <c r="F192" s="185"/>
      <c r="G192" s="186"/>
      <c r="H192" s="186"/>
      <c r="I192" s="187"/>
      <c r="J192" s="187"/>
      <c r="K192" s="183"/>
    </row>
    <row r="193" spans="1:11" ht="20" customHeight="1">
      <c r="A193" s="183"/>
      <c r="B193" s="183"/>
      <c r="C193" s="184" t="str">
        <f t="shared" si="4"/>
        <v/>
      </c>
      <c r="D193" s="184" t="str">
        <f t="shared" si="5"/>
        <v/>
      </c>
      <c r="E193" s="185"/>
      <c r="F193" s="185"/>
      <c r="G193" s="186"/>
      <c r="H193" s="186"/>
      <c r="I193" s="187"/>
      <c r="J193" s="187"/>
      <c r="K193" s="183"/>
    </row>
    <row r="194" spans="1:11" ht="20" customHeight="1">
      <c r="A194" s="183"/>
      <c r="B194" s="183"/>
      <c r="C194" s="184" t="str">
        <f t="shared" si="4"/>
        <v/>
      </c>
      <c r="D194" s="184" t="str">
        <f t="shared" si="5"/>
        <v/>
      </c>
      <c r="E194" s="185"/>
      <c r="F194" s="185"/>
      <c r="G194" s="186"/>
      <c r="H194" s="186"/>
      <c r="I194" s="187"/>
      <c r="J194" s="187"/>
      <c r="K194" s="183"/>
    </row>
    <row r="195" spans="1:11" ht="20" customHeight="1">
      <c r="A195" s="183"/>
      <c r="B195" s="183"/>
      <c r="C195" s="184" t="str">
        <f t="shared" si="4"/>
        <v/>
      </c>
      <c r="D195" s="184" t="str">
        <f t="shared" si="5"/>
        <v/>
      </c>
      <c r="E195" s="185"/>
      <c r="F195" s="185"/>
      <c r="G195" s="186"/>
      <c r="H195" s="186"/>
      <c r="I195" s="187"/>
      <c r="J195" s="187"/>
      <c r="K195" s="183"/>
    </row>
    <row r="196" spans="1:11" ht="20" customHeight="1">
      <c r="A196" s="183"/>
      <c r="B196" s="183"/>
      <c r="C196" s="184" t="str">
        <f t="shared" ref="C196:C250" si="6">IF(ISERROR(VLOOKUP($B196,Class,2,FALSE)),"",VLOOKUP($B196,Class,2,FALSE))</f>
        <v/>
      </c>
      <c r="D196" s="184" t="str">
        <f t="shared" ref="D196:D250" si="7">IF(ISERROR(VLOOKUP($B196,Class,3,FALSE)),"",VLOOKUP($B196,Class,3,FALSE))</f>
        <v/>
      </c>
      <c r="E196" s="185"/>
      <c r="F196" s="185"/>
      <c r="G196" s="186"/>
      <c r="H196" s="186"/>
      <c r="I196" s="187"/>
      <c r="J196" s="187"/>
      <c r="K196" s="183"/>
    </row>
    <row r="197" spans="1:11" ht="20" customHeight="1">
      <c r="A197" s="183"/>
      <c r="B197" s="183"/>
      <c r="C197" s="184" t="str">
        <f t="shared" si="6"/>
        <v/>
      </c>
      <c r="D197" s="184" t="str">
        <f t="shared" si="7"/>
        <v/>
      </c>
      <c r="E197" s="185"/>
      <c r="F197" s="185"/>
      <c r="G197" s="186"/>
      <c r="H197" s="186"/>
      <c r="I197" s="187"/>
      <c r="J197" s="187"/>
      <c r="K197" s="183"/>
    </row>
    <row r="198" spans="1:11" ht="20" customHeight="1">
      <c r="A198" s="183"/>
      <c r="B198" s="183"/>
      <c r="C198" s="184" t="str">
        <f t="shared" si="6"/>
        <v/>
      </c>
      <c r="D198" s="184" t="str">
        <f t="shared" si="7"/>
        <v/>
      </c>
      <c r="E198" s="185"/>
      <c r="F198" s="185"/>
      <c r="G198" s="186"/>
      <c r="H198" s="186"/>
      <c r="I198" s="187"/>
      <c r="J198" s="187"/>
      <c r="K198" s="183"/>
    </row>
    <row r="199" spans="1:11" ht="20" customHeight="1">
      <c r="A199" s="183"/>
      <c r="B199" s="183"/>
      <c r="C199" s="184" t="str">
        <f t="shared" si="6"/>
        <v/>
      </c>
      <c r="D199" s="184" t="str">
        <f t="shared" si="7"/>
        <v/>
      </c>
      <c r="E199" s="185"/>
      <c r="F199" s="185"/>
      <c r="G199" s="186"/>
      <c r="H199" s="186"/>
      <c r="I199" s="187"/>
      <c r="J199" s="187"/>
      <c r="K199" s="183"/>
    </row>
    <row r="200" spans="1:11" ht="20" customHeight="1">
      <c r="A200" s="183"/>
      <c r="B200" s="183"/>
      <c r="C200" s="184" t="str">
        <f t="shared" si="6"/>
        <v/>
      </c>
      <c r="D200" s="184" t="str">
        <f t="shared" si="7"/>
        <v/>
      </c>
      <c r="E200" s="185"/>
      <c r="F200" s="185"/>
      <c r="G200" s="186"/>
      <c r="H200" s="186"/>
      <c r="I200" s="187"/>
      <c r="J200" s="187"/>
      <c r="K200" s="183"/>
    </row>
    <row r="201" spans="1:11" ht="20" customHeight="1">
      <c r="A201" s="183"/>
      <c r="B201" s="183"/>
      <c r="C201" s="184" t="str">
        <f t="shared" si="6"/>
        <v/>
      </c>
      <c r="D201" s="184" t="str">
        <f t="shared" si="7"/>
        <v/>
      </c>
      <c r="E201" s="185"/>
      <c r="F201" s="185"/>
      <c r="G201" s="186"/>
      <c r="H201" s="186"/>
      <c r="I201" s="187"/>
      <c r="J201" s="187"/>
      <c r="K201" s="183"/>
    </row>
    <row r="202" spans="1:11" ht="20" customHeight="1">
      <c r="A202" s="183"/>
      <c r="B202" s="183"/>
      <c r="C202" s="184" t="str">
        <f t="shared" si="6"/>
        <v/>
      </c>
      <c r="D202" s="184" t="str">
        <f t="shared" si="7"/>
        <v/>
      </c>
      <c r="E202" s="185"/>
      <c r="F202" s="185"/>
      <c r="G202" s="186"/>
      <c r="H202" s="186"/>
      <c r="I202" s="187"/>
      <c r="J202" s="187"/>
      <c r="K202" s="183"/>
    </row>
    <row r="203" spans="1:11" ht="20" customHeight="1">
      <c r="A203" s="183"/>
      <c r="B203" s="183"/>
      <c r="C203" s="184" t="str">
        <f t="shared" si="6"/>
        <v/>
      </c>
      <c r="D203" s="184" t="str">
        <f t="shared" si="7"/>
        <v/>
      </c>
      <c r="E203" s="185"/>
      <c r="F203" s="185"/>
      <c r="G203" s="186"/>
      <c r="H203" s="186"/>
      <c r="I203" s="187"/>
      <c r="J203" s="187"/>
      <c r="K203" s="183"/>
    </row>
    <row r="204" spans="1:11" ht="20" customHeight="1">
      <c r="A204" s="183"/>
      <c r="B204" s="183"/>
      <c r="C204" s="184" t="str">
        <f t="shared" si="6"/>
        <v/>
      </c>
      <c r="D204" s="184" t="str">
        <f t="shared" si="7"/>
        <v/>
      </c>
      <c r="E204" s="185"/>
      <c r="F204" s="185"/>
      <c r="G204" s="186"/>
      <c r="H204" s="186"/>
      <c r="I204" s="187"/>
      <c r="J204" s="187"/>
      <c r="K204" s="183"/>
    </row>
    <row r="205" spans="1:11" ht="20" customHeight="1">
      <c r="A205" s="183"/>
      <c r="B205" s="183"/>
      <c r="C205" s="184" t="str">
        <f t="shared" si="6"/>
        <v/>
      </c>
      <c r="D205" s="184" t="str">
        <f t="shared" si="7"/>
        <v/>
      </c>
      <c r="E205" s="185"/>
      <c r="F205" s="185"/>
      <c r="G205" s="186"/>
      <c r="H205" s="186"/>
      <c r="I205" s="187"/>
      <c r="J205" s="187"/>
      <c r="K205" s="183"/>
    </row>
    <row r="206" spans="1:11" ht="20" customHeight="1">
      <c r="A206" s="183"/>
      <c r="B206" s="183"/>
      <c r="C206" s="184" t="str">
        <f t="shared" si="6"/>
        <v/>
      </c>
      <c r="D206" s="184" t="str">
        <f t="shared" si="7"/>
        <v/>
      </c>
      <c r="E206" s="185"/>
      <c r="F206" s="185"/>
      <c r="G206" s="186"/>
      <c r="H206" s="186"/>
      <c r="I206" s="187"/>
      <c r="J206" s="187"/>
      <c r="K206" s="183"/>
    </row>
    <row r="207" spans="1:11" ht="20" customHeight="1">
      <c r="A207" s="183"/>
      <c r="B207" s="183"/>
      <c r="C207" s="184" t="str">
        <f t="shared" si="6"/>
        <v/>
      </c>
      <c r="D207" s="184" t="str">
        <f t="shared" si="7"/>
        <v/>
      </c>
      <c r="E207" s="185"/>
      <c r="F207" s="185"/>
      <c r="G207" s="186"/>
      <c r="H207" s="186"/>
      <c r="I207" s="187"/>
      <c r="J207" s="187"/>
      <c r="K207" s="183"/>
    </row>
    <row r="208" spans="1:11" ht="20" customHeight="1">
      <c r="A208" s="183"/>
      <c r="B208" s="183"/>
      <c r="C208" s="184" t="str">
        <f t="shared" si="6"/>
        <v/>
      </c>
      <c r="D208" s="184" t="str">
        <f t="shared" si="7"/>
        <v/>
      </c>
      <c r="E208" s="185"/>
      <c r="F208" s="185"/>
      <c r="G208" s="186"/>
      <c r="H208" s="186"/>
      <c r="I208" s="187"/>
      <c r="J208" s="187"/>
      <c r="K208" s="183"/>
    </row>
    <row r="209" spans="1:11" ht="20" customHeight="1">
      <c r="A209" s="183"/>
      <c r="B209" s="183"/>
      <c r="C209" s="184" t="str">
        <f t="shared" si="6"/>
        <v/>
      </c>
      <c r="D209" s="184" t="str">
        <f t="shared" si="7"/>
        <v/>
      </c>
      <c r="E209" s="185"/>
      <c r="F209" s="185"/>
      <c r="G209" s="186"/>
      <c r="H209" s="186"/>
      <c r="I209" s="187"/>
      <c r="J209" s="187"/>
      <c r="K209" s="183"/>
    </row>
    <row r="210" spans="1:11" ht="20" customHeight="1">
      <c r="A210" s="183"/>
      <c r="B210" s="183"/>
      <c r="C210" s="184" t="str">
        <f t="shared" si="6"/>
        <v/>
      </c>
      <c r="D210" s="184" t="str">
        <f t="shared" si="7"/>
        <v/>
      </c>
      <c r="E210" s="185"/>
      <c r="F210" s="185"/>
      <c r="G210" s="186"/>
      <c r="H210" s="186"/>
      <c r="I210" s="187"/>
      <c r="J210" s="187"/>
      <c r="K210" s="183"/>
    </row>
    <row r="211" spans="1:11" ht="20" customHeight="1">
      <c r="A211" s="183"/>
      <c r="B211" s="183"/>
      <c r="C211" s="184" t="str">
        <f t="shared" si="6"/>
        <v/>
      </c>
      <c r="D211" s="184" t="str">
        <f t="shared" si="7"/>
        <v/>
      </c>
      <c r="E211" s="185"/>
      <c r="F211" s="185"/>
      <c r="G211" s="186"/>
      <c r="H211" s="186"/>
      <c r="I211" s="187"/>
      <c r="J211" s="187"/>
      <c r="K211" s="183"/>
    </row>
    <row r="212" spans="1:11" ht="20" customHeight="1">
      <c r="A212" s="183"/>
      <c r="B212" s="183"/>
      <c r="C212" s="184" t="str">
        <f t="shared" si="6"/>
        <v/>
      </c>
      <c r="D212" s="184" t="str">
        <f t="shared" si="7"/>
        <v/>
      </c>
      <c r="E212" s="185"/>
      <c r="F212" s="185"/>
      <c r="G212" s="186"/>
      <c r="H212" s="186"/>
      <c r="I212" s="187"/>
      <c r="J212" s="187"/>
      <c r="K212" s="183"/>
    </row>
    <row r="213" spans="1:11" ht="20" customHeight="1">
      <c r="A213" s="183"/>
      <c r="B213" s="183"/>
      <c r="C213" s="184" t="str">
        <f t="shared" si="6"/>
        <v/>
      </c>
      <c r="D213" s="184" t="str">
        <f t="shared" si="7"/>
        <v/>
      </c>
      <c r="E213" s="185"/>
      <c r="F213" s="185"/>
      <c r="G213" s="186"/>
      <c r="H213" s="186"/>
      <c r="I213" s="187"/>
      <c r="J213" s="187"/>
      <c r="K213" s="183"/>
    </row>
    <row r="214" spans="1:11" ht="20" customHeight="1">
      <c r="A214" s="183"/>
      <c r="B214" s="183"/>
      <c r="C214" s="184" t="str">
        <f t="shared" si="6"/>
        <v/>
      </c>
      <c r="D214" s="184" t="str">
        <f t="shared" si="7"/>
        <v/>
      </c>
      <c r="E214" s="185"/>
      <c r="F214" s="185"/>
      <c r="G214" s="186"/>
      <c r="H214" s="186"/>
      <c r="I214" s="187"/>
      <c r="J214" s="187"/>
      <c r="K214" s="183"/>
    </row>
    <row r="215" spans="1:11" ht="20" customHeight="1">
      <c r="A215" s="183"/>
      <c r="B215" s="183"/>
      <c r="C215" s="184" t="str">
        <f t="shared" si="6"/>
        <v/>
      </c>
      <c r="D215" s="184" t="str">
        <f t="shared" si="7"/>
        <v/>
      </c>
      <c r="E215" s="185"/>
      <c r="F215" s="185"/>
      <c r="G215" s="186"/>
      <c r="H215" s="186"/>
      <c r="I215" s="187"/>
      <c r="J215" s="187"/>
      <c r="K215" s="183"/>
    </row>
    <row r="216" spans="1:11" ht="20" customHeight="1">
      <c r="A216" s="183"/>
      <c r="B216" s="183"/>
      <c r="C216" s="184" t="str">
        <f t="shared" si="6"/>
        <v/>
      </c>
      <c r="D216" s="184" t="str">
        <f t="shared" si="7"/>
        <v/>
      </c>
      <c r="E216" s="185"/>
      <c r="F216" s="185"/>
      <c r="G216" s="186"/>
      <c r="H216" s="186"/>
      <c r="I216" s="187"/>
      <c r="J216" s="187"/>
      <c r="K216" s="183"/>
    </row>
    <row r="217" spans="1:11" ht="20" customHeight="1">
      <c r="A217" s="183"/>
      <c r="B217" s="183"/>
      <c r="C217" s="184" t="str">
        <f t="shared" si="6"/>
        <v/>
      </c>
      <c r="D217" s="184" t="str">
        <f t="shared" si="7"/>
        <v/>
      </c>
      <c r="E217" s="185"/>
      <c r="F217" s="185"/>
      <c r="G217" s="186"/>
      <c r="H217" s="186"/>
      <c r="I217" s="187"/>
      <c r="J217" s="187"/>
      <c r="K217" s="183"/>
    </row>
    <row r="218" spans="1:11" ht="20" customHeight="1">
      <c r="A218" s="183"/>
      <c r="B218" s="183"/>
      <c r="C218" s="184" t="str">
        <f t="shared" si="6"/>
        <v/>
      </c>
      <c r="D218" s="184" t="str">
        <f t="shared" si="7"/>
        <v/>
      </c>
      <c r="E218" s="185"/>
      <c r="F218" s="185"/>
      <c r="G218" s="186"/>
      <c r="H218" s="186"/>
      <c r="I218" s="187"/>
      <c r="J218" s="187"/>
      <c r="K218" s="183"/>
    </row>
    <row r="219" spans="1:11" ht="20" customHeight="1">
      <c r="A219" s="183"/>
      <c r="B219" s="183"/>
      <c r="C219" s="184" t="str">
        <f t="shared" si="6"/>
        <v/>
      </c>
      <c r="D219" s="184" t="str">
        <f t="shared" si="7"/>
        <v/>
      </c>
      <c r="E219" s="185"/>
      <c r="F219" s="185"/>
      <c r="G219" s="186"/>
      <c r="H219" s="186"/>
      <c r="I219" s="187"/>
      <c r="J219" s="187"/>
      <c r="K219" s="183"/>
    </row>
    <row r="220" spans="1:11" ht="20" customHeight="1">
      <c r="A220" s="183"/>
      <c r="B220" s="183"/>
      <c r="C220" s="184" t="str">
        <f t="shared" si="6"/>
        <v/>
      </c>
      <c r="D220" s="184" t="str">
        <f t="shared" si="7"/>
        <v/>
      </c>
      <c r="E220" s="185"/>
      <c r="F220" s="185"/>
      <c r="G220" s="186"/>
      <c r="H220" s="186"/>
      <c r="I220" s="187"/>
      <c r="J220" s="187"/>
      <c r="K220" s="183"/>
    </row>
    <row r="221" spans="1:11" ht="20" customHeight="1">
      <c r="A221" s="183"/>
      <c r="B221" s="183"/>
      <c r="C221" s="184" t="str">
        <f t="shared" si="6"/>
        <v/>
      </c>
      <c r="D221" s="184" t="str">
        <f t="shared" si="7"/>
        <v/>
      </c>
      <c r="E221" s="185"/>
      <c r="F221" s="185"/>
      <c r="G221" s="186"/>
      <c r="H221" s="186"/>
      <c r="I221" s="187"/>
      <c r="J221" s="187"/>
      <c r="K221" s="183"/>
    </row>
    <row r="222" spans="1:11" ht="20" customHeight="1">
      <c r="A222" s="183"/>
      <c r="B222" s="183"/>
      <c r="C222" s="184" t="str">
        <f t="shared" si="6"/>
        <v/>
      </c>
      <c r="D222" s="184" t="str">
        <f t="shared" si="7"/>
        <v/>
      </c>
      <c r="E222" s="185"/>
      <c r="F222" s="185"/>
      <c r="G222" s="186"/>
      <c r="H222" s="186"/>
      <c r="I222" s="187"/>
      <c r="J222" s="187"/>
      <c r="K222" s="183"/>
    </row>
    <row r="223" spans="1:11" ht="20" customHeight="1">
      <c r="A223" s="183"/>
      <c r="B223" s="183"/>
      <c r="C223" s="184" t="str">
        <f t="shared" si="6"/>
        <v/>
      </c>
      <c r="D223" s="184" t="str">
        <f t="shared" si="7"/>
        <v/>
      </c>
      <c r="E223" s="185"/>
      <c r="F223" s="185"/>
      <c r="G223" s="186"/>
      <c r="H223" s="186"/>
      <c r="I223" s="187"/>
      <c r="J223" s="187"/>
      <c r="K223" s="183"/>
    </row>
    <row r="224" spans="1:11" ht="20" customHeight="1">
      <c r="A224" s="183"/>
      <c r="B224" s="183"/>
      <c r="C224" s="184" t="str">
        <f t="shared" si="6"/>
        <v/>
      </c>
      <c r="D224" s="184" t="str">
        <f t="shared" si="7"/>
        <v/>
      </c>
      <c r="E224" s="185"/>
      <c r="F224" s="185"/>
      <c r="G224" s="186"/>
      <c r="H224" s="186"/>
      <c r="I224" s="187"/>
      <c r="J224" s="187"/>
      <c r="K224" s="183"/>
    </row>
    <row r="225" spans="1:11" ht="20" customHeight="1">
      <c r="A225" s="183"/>
      <c r="B225" s="183"/>
      <c r="C225" s="184" t="str">
        <f t="shared" si="6"/>
        <v/>
      </c>
      <c r="D225" s="184" t="str">
        <f t="shared" si="7"/>
        <v/>
      </c>
      <c r="E225" s="185"/>
      <c r="F225" s="185"/>
      <c r="G225" s="186"/>
      <c r="H225" s="186"/>
      <c r="I225" s="187"/>
      <c r="J225" s="187"/>
      <c r="K225" s="183"/>
    </row>
    <row r="226" spans="1:11" ht="20" customHeight="1">
      <c r="A226" s="183"/>
      <c r="B226" s="183"/>
      <c r="C226" s="184" t="str">
        <f t="shared" si="6"/>
        <v/>
      </c>
      <c r="D226" s="184" t="str">
        <f t="shared" si="7"/>
        <v/>
      </c>
      <c r="E226" s="185"/>
      <c r="F226" s="185"/>
      <c r="G226" s="186"/>
      <c r="H226" s="186"/>
      <c r="I226" s="187"/>
      <c r="J226" s="187"/>
      <c r="K226" s="183"/>
    </row>
    <row r="227" spans="1:11" ht="20" customHeight="1">
      <c r="A227" s="183"/>
      <c r="B227" s="183"/>
      <c r="C227" s="184" t="str">
        <f t="shared" si="6"/>
        <v/>
      </c>
      <c r="D227" s="184" t="str">
        <f t="shared" si="7"/>
        <v/>
      </c>
      <c r="E227" s="185"/>
      <c r="F227" s="185"/>
      <c r="G227" s="186"/>
      <c r="H227" s="186"/>
      <c r="I227" s="187"/>
      <c r="J227" s="187"/>
      <c r="K227" s="183"/>
    </row>
    <row r="228" spans="1:11" ht="20" customHeight="1">
      <c r="A228" s="183"/>
      <c r="B228" s="183"/>
      <c r="C228" s="184" t="str">
        <f t="shared" si="6"/>
        <v/>
      </c>
      <c r="D228" s="184" t="str">
        <f t="shared" si="7"/>
        <v/>
      </c>
      <c r="E228" s="185"/>
      <c r="F228" s="185"/>
      <c r="G228" s="186"/>
      <c r="H228" s="186"/>
      <c r="I228" s="187"/>
      <c r="J228" s="187"/>
      <c r="K228" s="183"/>
    </row>
    <row r="229" spans="1:11" ht="20" customHeight="1">
      <c r="A229" s="183"/>
      <c r="B229" s="183"/>
      <c r="C229" s="184" t="str">
        <f t="shared" si="6"/>
        <v/>
      </c>
      <c r="D229" s="184" t="str">
        <f t="shared" si="7"/>
        <v/>
      </c>
      <c r="E229" s="185"/>
      <c r="F229" s="185"/>
      <c r="G229" s="186"/>
      <c r="H229" s="186"/>
      <c r="I229" s="187"/>
      <c r="J229" s="187"/>
      <c r="K229" s="183"/>
    </row>
    <row r="230" spans="1:11" ht="20" customHeight="1">
      <c r="A230" s="183"/>
      <c r="B230" s="183"/>
      <c r="C230" s="184" t="str">
        <f t="shared" si="6"/>
        <v/>
      </c>
      <c r="D230" s="184" t="str">
        <f t="shared" si="7"/>
        <v/>
      </c>
      <c r="E230" s="185"/>
      <c r="F230" s="185"/>
      <c r="G230" s="186"/>
      <c r="H230" s="186"/>
      <c r="I230" s="187"/>
      <c r="J230" s="187"/>
      <c r="K230" s="183"/>
    </row>
    <row r="231" spans="1:11" ht="20" customHeight="1">
      <c r="A231" s="183"/>
      <c r="B231" s="183"/>
      <c r="C231" s="184" t="str">
        <f t="shared" si="6"/>
        <v/>
      </c>
      <c r="D231" s="184" t="str">
        <f t="shared" si="7"/>
        <v/>
      </c>
      <c r="E231" s="185"/>
      <c r="F231" s="185"/>
      <c r="G231" s="186"/>
      <c r="H231" s="186"/>
      <c r="I231" s="187"/>
      <c r="J231" s="187"/>
      <c r="K231" s="183"/>
    </row>
    <row r="232" spans="1:11" ht="20" customHeight="1">
      <c r="A232" s="183"/>
      <c r="B232" s="183"/>
      <c r="C232" s="184" t="str">
        <f t="shared" si="6"/>
        <v/>
      </c>
      <c r="D232" s="184" t="str">
        <f t="shared" si="7"/>
        <v/>
      </c>
      <c r="E232" s="185"/>
      <c r="F232" s="185"/>
      <c r="G232" s="186"/>
      <c r="H232" s="186"/>
      <c r="I232" s="187"/>
      <c r="J232" s="187"/>
      <c r="K232" s="183"/>
    </row>
    <row r="233" spans="1:11" ht="20" customHeight="1">
      <c r="A233" s="183"/>
      <c r="B233" s="183"/>
      <c r="C233" s="184" t="str">
        <f t="shared" si="6"/>
        <v/>
      </c>
      <c r="D233" s="184" t="str">
        <f t="shared" si="7"/>
        <v/>
      </c>
      <c r="E233" s="185"/>
      <c r="F233" s="185"/>
      <c r="G233" s="186"/>
      <c r="H233" s="186"/>
      <c r="I233" s="187"/>
      <c r="J233" s="187"/>
      <c r="K233" s="183"/>
    </row>
    <row r="234" spans="1:11" ht="20" customHeight="1">
      <c r="A234" s="183"/>
      <c r="B234" s="183"/>
      <c r="C234" s="184" t="str">
        <f t="shared" si="6"/>
        <v/>
      </c>
      <c r="D234" s="184" t="str">
        <f t="shared" si="7"/>
        <v/>
      </c>
      <c r="E234" s="185"/>
      <c r="F234" s="185"/>
      <c r="G234" s="186"/>
      <c r="H234" s="186"/>
      <c r="I234" s="187"/>
      <c r="J234" s="187"/>
      <c r="K234" s="183"/>
    </row>
    <row r="235" spans="1:11" ht="20" customHeight="1">
      <c r="A235" s="183"/>
      <c r="B235" s="183"/>
      <c r="C235" s="184" t="str">
        <f t="shared" si="6"/>
        <v/>
      </c>
      <c r="D235" s="184" t="str">
        <f t="shared" si="7"/>
        <v/>
      </c>
      <c r="E235" s="185"/>
      <c r="F235" s="185"/>
      <c r="G235" s="186"/>
      <c r="H235" s="186"/>
      <c r="I235" s="187"/>
      <c r="J235" s="187"/>
      <c r="K235" s="183"/>
    </row>
    <row r="236" spans="1:11" ht="20" customHeight="1">
      <c r="A236" s="183"/>
      <c r="B236" s="183"/>
      <c r="C236" s="184" t="str">
        <f t="shared" si="6"/>
        <v/>
      </c>
      <c r="D236" s="184" t="str">
        <f t="shared" si="7"/>
        <v/>
      </c>
      <c r="E236" s="185"/>
      <c r="F236" s="185"/>
      <c r="G236" s="186"/>
      <c r="H236" s="186"/>
      <c r="I236" s="187"/>
      <c r="J236" s="187"/>
      <c r="K236" s="183"/>
    </row>
    <row r="237" spans="1:11" ht="20" customHeight="1">
      <c r="A237" s="183"/>
      <c r="B237" s="183"/>
      <c r="C237" s="184" t="str">
        <f t="shared" si="6"/>
        <v/>
      </c>
      <c r="D237" s="184" t="str">
        <f t="shared" si="7"/>
        <v/>
      </c>
      <c r="E237" s="185"/>
      <c r="F237" s="185"/>
      <c r="G237" s="186"/>
      <c r="H237" s="186"/>
      <c r="I237" s="187"/>
      <c r="J237" s="187"/>
      <c r="K237" s="183"/>
    </row>
    <row r="238" spans="1:11" ht="20" customHeight="1">
      <c r="A238" s="183"/>
      <c r="B238" s="183"/>
      <c r="C238" s="184" t="str">
        <f t="shared" si="6"/>
        <v/>
      </c>
      <c r="D238" s="184" t="str">
        <f t="shared" si="7"/>
        <v/>
      </c>
      <c r="E238" s="185"/>
      <c r="F238" s="185"/>
      <c r="G238" s="186"/>
      <c r="H238" s="186"/>
      <c r="I238" s="187"/>
      <c r="J238" s="187"/>
      <c r="K238" s="183"/>
    </row>
    <row r="239" spans="1:11" ht="20" customHeight="1">
      <c r="A239" s="183"/>
      <c r="B239" s="183"/>
      <c r="C239" s="184" t="str">
        <f t="shared" si="6"/>
        <v/>
      </c>
      <c r="D239" s="184" t="str">
        <f t="shared" si="7"/>
        <v/>
      </c>
      <c r="E239" s="185"/>
      <c r="F239" s="185"/>
      <c r="G239" s="186"/>
      <c r="H239" s="186"/>
      <c r="I239" s="187"/>
      <c r="J239" s="187"/>
      <c r="K239" s="183"/>
    </row>
    <row r="240" spans="1:11" ht="20" customHeight="1">
      <c r="A240" s="183"/>
      <c r="B240" s="183"/>
      <c r="C240" s="184" t="str">
        <f t="shared" si="6"/>
        <v/>
      </c>
      <c r="D240" s="184" t="str">
        <f t="shared" si="7"/>
        <v/>
      </c>
      <c r="E240" s="185"/>
      <c r="F240" s="185"/>
      <c r="G240" s="186"/>
      <c r="H240" s="186"/>
      <c r="I240" s="187"/>
      <c r="J240" s="187"/>
      <c r="K240" s="183"/>
    </row>
    <row r="241" spans="1:11" ht="20" customHeight="1">
      <c r="A241" s="183"/>
      <c r="B241" s="183"/>
      <c r="C241" s="184" t="str">
        <f t="shared" si="6"/>
        <v/>
      </c>
      <c r="D241" s="184" t="str">
        <f t="shared" si="7"/>
        <v/>
      </c>
      <c r="E241" s="185"/>
      <c r="F241" s="185"/>
      <c r="G241" s="186"/>
      <c r="H241" s="186"/>
      <c r="I241" s="187"/>
      <c r="J241" s="187"/>
      <c r="K241" s="183"/>
    </row>
    <row r="242" spans="1:11" ht="20" customHeight="1">
      <c r="A242" s="183"/>
      <c r="B242" s="183"/>
      <c r="C242" s="184" t="str">
        <f t="shared" si="6"/>
        <v/>
      </c>
      <c r="D242" s="184" t="str">
        <f t="shared" si="7"/>
        <v/>
      </c>
      <c r="E242" s="185"/>
      <c r="F242" s="185"/>
      <c r="G242" s="186"/>
      <c r="H242" s="186"/>
      <c r="I242" s="187"/>
      <c r="J242" s="187"/>
      <c r="K242" s="183"/>
    </row>
    <row r="243" spans="1:11" ht="20" customHeight="1">
      <c r="A243" s="183"/>
      <c r="B243" s="183"/>
      <c r="C243" s="184" t="str">
        <f t="shared" si="6"/>
        <v/>
      </c>
      <c r="D243" s="184" t="str">
        <f t="shared" si="7"/>
        <v/>
      </c>
      <c r="E243" s="185"/>
      <c r="F243" s="185"/>
      <c r="G243" s="186"/>
      <c r="H243" s="186"/>
      <c r="I243" s="187"/>
      <c r="J243" s="187"/>
      <c r="K243" s="183"/>
    </row>
    <row r="244" spans="1:11" ht="20" customHeight="1">
      <c r="A244" s="183"/>
      <c r="B244" s="183"/>
      <c r="C244" s="184" t="str">
        <f t="shared" si="6"/>
        <v/>
      </c>
      <c r="D244" s="184" t="str">
        <f t="shared" si="7"/>
        <v/>
      </c>
      <c r="E244" s="185"/>
      <c r="F244" s="185"/>
      <c r="G244" s="186"/>
      <c r="H244" s="186"/>
      <c r="I244" s="187"/>
      <c r="J244" s="187"/>
      <c r="K244" s="183"/>
    </row>
    <row r="245" spans="1:11" ht="20" customHeight="1">
      <c r="A245" s="183"/>
      <c r="B245" s="183"/>
      <c r="C245" s="184" t="str">
        <f t="shared" si="6"/>
        <v/>
      </c>
      <c r="D245" s="184" t="str">
        <f t="shared" si="7"/>
        <v/>
      </c>
      <c r="E245" s="185"/>
      <c r="F245" s="185"/>
      <c r="G245" s="186"/>
      <c r="H245" s="186"/>
      <c r="I245" s="187"/>
      <c r="J245" s="187"/>
      <c r="K245" s="183"/>
    </row>
    <row r="246" spans="1:11" ht="20" customHeight="1">
      <c r="A246" s="183"/>
      <c r="B246" s="183"/>
      <c r="C246" s="184" t="str">
        <f t="shared" si="6"/>
        <v/>
      </c>
      <c r="D246" s="184" t="str">
        <f t="shared" si="7"/>
        <v/>
      </c>
      <c r="E246" s="185"/>
      <c r="F246" s="185"/>
      <c r="G246" s="186"/>
      <c r="H246" s="186"/>
      <c r="I246" s="187"/>
      <c r="J246" s="187"/>
      <c r="K246" s="183"/>
    </row>
    <row r="247" spans="1:11" ht="20" customHeight="1">
      <c r="A247" s="183"/>
      <c r="B247" s="183"/>
      <c r="C247" s="184" t="str">
        <f t="shared" si="6"/>
        <v/>
      </c>
      <c r="D247" s="184" t="str">
        <f t="shared" si="7"/>
        <v/>
      </c>
      <c r="E247" s="185"/>
      <c r="F247" s="185"/>
      <c r="G247" s="186"/>
      <c r="H247" s="186"/>
      <c r="I247" s="187"/>
      <c r="J247" s="187"/>
      <c r="K247" s="183"/>
    </row>
    <row r="248" spans="1:11" ht="20" customHeight="1">
      <c r="A248" s="183"/>
      <c r="B248" s="183"/>
      <c r="C248" s="184" t="str">
        <f t="shared" si="6"/>
        <v/>
      </c>
      <c r="D248" s="184" t="str">
        <f t="shared" si="7"/>
        <v/>
      </c>
      <c r="E248" s="185"/>
      <c r="F248" s="185"/>
      <c r="G248" s="186"/>
      <c r="H248" s="186"/>
      <c r="I248" s="187"/>
      <c r="J248" s="187"/>
      <c r="K248" s="183"/>
    </row>
    <row r="249" spans="1:11" ht="20" customHeight="1">
      <c r="A249" s="183"/>
      <c r="B249" s="183"/>
      <c r="C249" s="184" t="str">
        <f t="shared" si="6"/>
        <v/>
      </c>
      <c r="D249" s="184" t="str">
        <f t="shared" si="7"/>
        <v/>
      </c>
      <c r="E249" s="185"/>
      <c r="F249" s="185"/>
      <c r="G249" s="186"/>
      <c r="H249" s="186"/>
      <c r="I249" s="187"/>
      <c r="J249" s="187"/>
      <c r="K249" s="183"/>
    </row>
    <row r="250" spans="1:11" ht="20" customHeight="1">
      <c r="A250" s="183"/>
      <c r="B250" s="183"/>
      <c r="C250" s="184" t="str">
        <f t="shared" si="6"/>
        <v/>
      </c>
      <c r="D250" s="184" t="str">
        <f t="shared" si="7"/>
        <v/>
      </c>
      <c r="E250" s="185"/>
      <c r="F250" s="185"/>
      <c r="G250" s="186"/>
      <c r="H250" s="186"/>
      <c r="I250" s="187"/>
      <c r="J250" s="187"/>
      <c r="K250" s="183"/>
    </row>
  </sheetData>
  <mergeCells count="8">
    <mergeCell ref="A1:K1"/>
    <mergeCell ref="K2:K3"/>
    <mergeCell ref="E2:H2"/>
    <mergeCell ref="A2:A3"/>
    <mergeCell ref="C2:C3"/>
    <mergeCell ref="D2:D3"/>
    <mergeCell ref="I2:I3"/>
    <mergeCell ref="J2:J3"/>
  </mergeCells>
  <pageMargins left="0.75" right="0" top="0.5" bottom="0" header="0.5" footer="0.5"/>
  <pageSetup scale="1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5"/>
  <sheetViews>
    <sheetView topLeftCell="B1" workbookViewId="0">
      <selection activeCell="D958" sqref="D958"/>
    </sheetView>
  </sheetViews>
  <sheetFormatPr baseColWidth="10" defaultColWidth="9" defaultRowHeight="12" x14ac:dyDescent="0"/>
  <cols>
    <col min="1" max="1" width="7.1640625" style="2" customWidth="1"/>
    <col min="2" max="10" width="6.6640625" style="3" customWidth="1"/>
    <col min="11" max="11" width="7.6640625" style="24" customWidth="1"/>
    <col min="12" max="14" width="6.6640625" style="3" customWidth="1"/>
    <col min="15" max="16384" width="9" style="2"/>
  </cols>
  <sheetData>
    <row r="1" spans="1:14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3" spans="1:14" s="6" customFormat="1" ht="24">
      <c r="A3" s="7" t="s">
        <v>1</v>
      </c>
      <c r="B3" s="207" t="s">
        <v>2</v>
      </c>
      <c r="C3" s="207"/>
      <c r="D3" s="207"/>
      <c r="E3" s="207"/>
      <c r="F3" s="207"/>
      <c r="G3" s="207"/>
      <c r="H3" s="207"/>
      <c r="I3" s="207"/>
      <c r="J3" s="207"/>
      <c r="K3" s="19" t="s">
        <v>3</v>
      </c>
      <c r="L3" s="8" t="s">
        <v>4</v>
      </c>
      <c r="M3" s="8" t="s">
        <v>5</v>
      </c>
      <c r="N3" s="8" t="s">
        <v>6</v>
      </c>
    </row>
    <row r="4" spans="1:14">
      <c r="A4" s="4">
        <v>101</v>
      </c>
      <c r="B4" s="5"/>
      <c r="C4" s="5"/>
      <c r="D4" s="5"/>
      <c r="E4" s="5"/>
      <c r="F4" s="5"/>
      <c r="G4" s="5"/>
      <c r="H4" s="5"/>
      <c r="I4" s="5"/>
      <c r="J4" s="5"/>
      <c r="K4" s="20">
        <f>COUNT(B4:J5)</f>
        <v>0</v>
      </c>
      <c r="L4" s="5"/>
      <c r="M4" s="5"/>
      <c r="N4" s="5"/>
    </row>
    <row r="5" spans="1:14">
      <c r="A5" s="4"/>
      <c r="B5" s="5"/>
      <c r="C5" s="5"/>
      <c r="D5" s="5"/>
      <c r="E5" s="5"/>
      <c r="F5" s="5"/>
      <c r="G5" s="5"/>
      <c r="H5" s="5"/>
      <c r="I5" s="5"/>
      <c r="J5" s="5"/>
      <c r="K5" s="20"/>
      <c r="L5" s="5"/>
      <c r="M5" s="5"/>
      <c r="N5" s="5"/>
    </row>
    <row r="6" spans="1:14">
      <c r="A6" s="4">
        <v>102</v>
      </c>
      <c r="B6" s="5"/>
      <c r="C6" s="5"/>
      <c r="D6" s="5"/>
      <c r="E6" s="5"/>
      <c r="F6" s="5"/>
      <c r="G6" s="5"/>
      <c r="H6" s="5"/>
      <c r="I6" s="5"/>
      <c r="J6" s="5"/>
      <c r="K6" s="20">
        <f>COUNT(B6:J7)</f>
        <v>0</v>
      </c>
      <c r="L6" s="5"/>
      <c r="M6" s="5"/>
      <c r="N6" s="5"/>
    </row>
    <row r="7" spans="1:14">
      <c r="A7" s="4"/>
      <c r="B7" s="5"/>
      <c r="C7" s="5"/>
      <c r="D7" s="5"/>
      <c r="E7" s="5"/>
      <c r="F7" s="5"/>
      <c r="G7" s="5"/>
      <c r="H7" s="5"/>
      <c r="I7" s="5"/>
      <c r="J7" s="5"/>
      <c r="K7" s="20"/>
      <c r="L7" s="5"/>
      <c r="M7" s="5"/>
      <c r="N7" s="5"/>
    </row>
    <row r="8" spans="1:14">
      <c r="A8" s="4">
        <v>103</v>
      </c>
      <c r="B8" s="5"/>
      <c r="C8" s="5"/>
      <c r="D8" s="5"/>
      <c r="E8" s="5"/>
      <c r="F8" s="5"/>
      <c r="G8" s="5"/>
      <c r="H8" s="5"/>
      <c r="I8" s="5"/>
      <c r="J8" s="5"/>
      <c r="K8" s="20">
        <f>COUNT(B8:J9)</f>
        <v>0</v>
      </c>
      <c r="L8" s="5"/>
      <c r="M8" s="5"/>
      <c r="N8" s="5"/>
    </row>
    <row r="9" spans="1:14">
      <c r="A9" s="4"/>
      <c r="B9" s="5"/>
      <c r="C9" s="5"/>
      <c r="D9" s="5"/>
      <c r="E9" s="5"/>
      <c r="F9" s="5"/>
      <c r="G9" s="5"/>
      <c r="H9" s="5"/>
      <c r="I9" s="5"/>
      <c r="J9" s="5"/>
      <c r="K9" s="20"/>
      <c r="L9" s="5"/>
      <c r="M9" s="5"/>
      <c r="N9" s="5"/>
    </row>
    <row r="10" spans="1:14">
      <c r="A10" s="4">
        <v>104</v>
      </c>
      <c r="B10" s="5"/>
      <c r="C10" s="5"/>
      <c r="D10" s="5"/>
      <c r="E10" s="5"/>
      <c r="F10" s="5"/>
      <c r="G10" s="5"/>
      <c r="H10" s="5"/>
      <c r="I10" s="5"/>
      <c r="J10" s="5"/>
      <c r="K10" s="20">
        <f>COUNT(B10:J11)</f>
        <v>0</v>
      </c>
      <c r="L10" s="5"/>
      <c r="M10" s="5"/>
      <c r="N10" s="5"/>
    </row>
    <row r="11" spans="1:14">
      <c r="A11" s="4"/>
      <c r="B11" s="5"/>
      <c r="C11" s="5"/>
      <c r="D11" s="5"/>
      <c r="E11" s="5"/>
      <c r="F11" s="5"/>
      <c r="G11" s="5"/>
      <c r="H11" s="5"/>
      <c r="I11" s="5"/>
      <c r="J11" s="5"/>
      <c r="K11" s="20"/>
      <c r="L11" s="5"/>
      <c r="M11" s="5"/>
      <c r="N11" s="5"/>
    </row>
    <row r="12" spans="1:14">
      <c r="A12" s="4">
        <v>105</v>
      </c>
      <c r="B12" s="5"/>
      <c r="C12" s="5"/>
      <c r="D12" s="5"/>
      <c r="E12" s="5"/>
      <c r="F12" s="5"/>
      <c r="G12" s="5"/>
      <c r="H12" s="5"/>
      <c r="I12" s="5"/>
      <c r="J12" s="5"/>
      <c r="K12" s="20">
        <f>COUNT(B12:J13)</f>
        <v>0</v>
      </c>
      <c r="L12" s="5"/>
      <c r="M12" s="5"/>
      <c r="N12" s="5"/>
    </row>
    <row r="13" spans="1:14">
      <c r="A13" s="4"/>
      <c r="B13" s="5"/>
      <c r="C13" s="5"/>
      <c r="D13" s="5"/>
      <c r="E13" s="5"/>
      <c r="F13" s="5"/>
      <c r="G13" s="5"/>
      <c r="H13" s="5"/>
      <c r="I13" s="5"/>
      <c r="J13" s="5"/>
      <c r="K13" s="20"/>
      <c r="L13" s="5"/>
      <c r="M13" s="5"/>
      <c r="N13" s="5"/>
    </row>
    <row r="14" spans="1:14">
      <c r="A14" s="4">
        <v>106</v>
      </c>
      <c r="B14" s="5"/>
      <c r="C14" s="5"/>
      <c r="D14" s="5"/>
      <c r="E14" s="5"/>
      <c r="F14" s="5"/>
      <c r="G14" s="5"/>
      <c r="H14" s="5"/>
      <c r="I14" s="5"/>
      <c r="J14" s="5"/>
      <c r="K14" s="20">
        <f>COUNT(B14:J15)</f>
        <v>0</v>
      </c>
      <c r="L14" s="5"/>
      <c r="M14" s="5"/>
      <c r="N14" s="5"/>
    </row>
    <row r="15" spans="1:14">
      <c r="A15" s="4"/>
      <c r="B15" s="5"/>
      <c r="C15" s="5"/>
      <c r="D15" s="5"/>
      <c r="E15" s="5"/>
      <c r="F15" s="5"/>
      <c r="G15" s="5"/>
      <c r="H15" s="5"/>
      <c r="I15" s="5"/>
      <c r="J15" s="5"/>
      <c r="K15" s="20"/>
      <c r="L15" s="5"/>
      <c r="M15" s="5"/>
      <c r="N15" s="5"/>
    </row>
    <row r="16" spans="1:14">
      <c r="A16" s="4">
        <v>107</v>
      </c>
      <c r="B16" s="5"/>
      <c r="C16" s="5"/>
      <c r="D16" s="5"/>
      <c r="E16" s="5"/>
      <c r="F16" s="5"/>
      <c r="G16" s="5"/>
      <c r="H16" s="5"/>
      <c r="I16" s="5"/>
      <c r="J16" s="5"/>
      <c r="K16" s="20">
        <f>COUNT(B16:J17)</f>
        <v>0</v>
      </c>
      <c r="L16" s="5"/>
      <c r="M16" s="5"/>
      <c r="N16" s="5"/>
    </row>
    <row r="17" spans="1:14">
      <c r="A17" s="4"/>
      <c r="B17" s="5"/>
      <c r="C17" s="5"/>
      <c r="D17" s="5"/>
      <c r="E17" s="5"/>
      <c r="F17" s="5"/>
      <c r="G17" s="5"/>
      <c r="H17" s="5"/>
      <c r="I17" s="5"/>
      <c r="J17" s="5"/>
      <c r="K17" s="20"/>
      <c r="L17" s="5"/>
      <c r="M17" s="5"/>
      <c r="N17" s="5"/>
    </row>
    <row r="18" spans="1:14">
      <c r="A18" s="4">
        <v>108</v>
      </c>
      <c r="B18" s="5"/>
      <c r="C18" s="5"/>
      <c r="D18" s="5"/>
      <c r="E18" s="5"/>
      <c r="F18" s="5"/>
      <c r="G18" s="5"/>
      <c r="H18" s="5"/>
      <c r="I18" s="5"/>
      <c r="J18" s="5"/>
      <c r="K18" s="20">
        <f>COUNT(B18:J19)</f>
        <v>0</v>
      </c>
      <c r="L18" s="5"/>
      <c r="M18" s="5"/>
      <c r="N18" s="5"/>
    </row>
    <row r="19" spans="1:14">
      <c r="A19" s="4"/>
      <c r="B19" s="5"/>
      <c r="C19" s="5"/>
      <c r="D19" s="5"/>
      <c r="E19" s="5"/>
      <c r="F19" s="5"/>
      <c r="G19" s="5"/>
      <c r="H19" s="5"/>
      <c r="I19" s="5"/>
      <c r="J19" s="5"/>
      <c r="K19" s="20"/>
      <c r="L19" s="5"/>
      <c r="M19" s="5"/>
      <c r="N19" s="5"/>
    </row>
    <row r="21" spans="1:14">
      <c r="H21" s="208" t="s">
        <v>7</v>
      </c>
      <c r="I21" s="208"/>
      <c r="J21" s="208"/>
      <c r="K21" s="172">
        <f>SUM(K4:K19)</f>
        <v>0</v>
      </c>
    </row>
    <row r="22" spans="1:14">
      <c r="A22" s="205" t="s">
        <v>298</v>
      </c>
      <c r="B22" s="205"/>
      <c r="C22" s="205"/>
      <c r="D22" s="205"/>
      <c r="E22" s="173">
        <v>1</v>
      </c>
      <c r="F22" s="173">
        <v>2</v>
      </c>
      <c r="G22" s="173">
        <v>3</v>
      </c>
      <c r="H22" s="173">
        <v>4</v>
      </c>
      <c r="I22" s="173">
        <v>5</v>
      </c>
      <c r="J22" s="173">
        <v>6</v>
      </c>
      <c r="K22" s="174">
        <v>7</v>
      </c>
      <c r="L22" s="173">
        <v>8</v>
      </c>
      <c r="M22" s="173">
        <v>9</v>
      </c>
      <c r="N22" s="173">
        <v>10</v>
      </c>
    </row>
    <row r="23" spans="1:14">
      <c r="A23" s="205"/>
      <c r="B23" s="205"/>
      <c r="C23" s="205"/>
      <c r="D23" s="205"/>
      <c r="E23" s="173"/>
      <c r="F23" s="173"/>
      <c r="G23" s="173"/>
      <c r="H23" s="173"/>
      <c r="I23" s="173"/>
      <c r="J23" s="173"/>
      <c r="K23" s="174"/>
      <c r="L23" s="173"/>
      <c r="M23" s="173"/>
      <c r="N23" s="173"/>
    </row>
    <row r="24" spans="1:14" s="178" customFormat="1">
      <c r="A24" s="175"/>
      <c r="B24" s="175"/>
      <c r="C24" s="175"/>
      <c r="D24" s="175"/>
      <c r="E24" s="176"/>
      <c r="F24" s="176"/>
      <c r="G24" s="176"/>
      <c r="H24" s="176"/>
      <c r="I24" s="176"/>
      <c r="J24" s="176"/>
      <c r="K24" s="177"/>
      <c r="L24" s="176"/>
      <c r="M24" s="176"/>
      <c r="N24" s="176"/>
    </row>
    <row r="25" spans="1:14">
      <c r="A25" s="206" t="s">
        <v>8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</row>
    <row r="27" spans="1:14" s="6" customFormat="1" ht="24">
      <c r="A27" s="7" t="s">
        <v>1</v>
      </c>
      <c r="B27" s="207" t="s">
        <v>2</v>
      </c>
      <c r="C27" s="207"/>
      <c r="D27" s="207"/>
      <c r="E27" s="207"/>
      <c r="F27" s="207"/>
      <c r="G27" s="207"/>
      <c r="H27" s="207"/>
      <c r="I27" s="207"/>
      <c r="J27" s="207"/>
      <c r="K27" s="19" t="s">
        <v>3</v>
      </c>
      <c r="L27" s="8" t="s">
        <v>4</v>
      </c>
      <c r="M27" s="8" t="s">
        <v>5</v>
      </c>
      <c r="N27" s="8" t="s">
        <v>6</v>
      </c>
    </row>
    <row r="28" spans="1:14">
      <c r="A28" s="4">
        <v>201</v>
      </c>
      <c r="B28" s="5"/>
      <c r="C28" s="5"/>
      <c r="D28" s="5"/>
      <c r="E28" s="5"/>
      <c r="F28" s="5"/>
      <c r="G28" s="5"/>
      <c r="H28" s="5"/>
      <c r="I28" s="5"/>
      <c r="J28" s="5"/>
      <c r="K28" s="20">
        <f>COUNT(B28:J29)</f>
        <v>0</v>
      </c>
      <c r="L28" s="5"/>
      <c r="M28" s="5"/>
      <c r="N28" s="5"/>
    </row>
    <row r="29" spans="1:14">
      <c r="A29" s="4"/>
      <c r="B29" s="5"/>
      <c r="C29" s="5"/>
      <c r="D29" s="5"/>
      <c r="E29" s="5"/>
      <c r="F29" s="5"/>
      <c r="G29" s="5"/>
      <c r="H29" s="5"/>
      <c r="I29" s="5"/>
      <c r="J29" s="5"/>
      <c r="K29" s="20"/>
      <c r="L29" s="5"/>
      <c r="M29" s="5"/>
      <c r="N29" s="5"/>
    </row>
    <row r="30" spans="1:14">
      <c r="A30" s="4">
        <v>202</v>
      </c>
      <c r="B30" s="5"/>
      <c r="C30" s="5"/>
      <c r="D30" s="5"/>
      <c r="E30" s="5"/>
      <c r="F30" s="5"/>
      <c r="G30" s="5"/>
      <c r="H30" s="5"/>
      <c r="I30" s="5"/>
      <c r="J30" s="5"/>
      <c r="K30" s="20">
        <f>COUNT(B30:J31)</f>
        <v>0</v>
      </c>
      <c r="L30" s="5"/>
      <c r="M30" s="5"/>
      <c r="N30" s="5"/>
    </row>
    <row r="31" spans="1:14">
      <c r="A31" s="4"/>
      <c r="B31" s="5"/>
      <c r="C31" s="5"/>
      <c r="D31" s="5"/>
      <c r="E31" s="5"/>
      <c r="F31" s="5"/>
      <c r="G31" s="5"/>
      <c r="H31" s="5"/>
      <c r="I31" s="5"/>
      <c r="J31" s="5"/>
      <c r="K31" s="20"/>
      <c r="L31" s="5"/>
      <c r="M31" s="5"/>
      <c r="N31" s="5"/>
    </row>
    <row r="32" spans="1:14">
      <c r="A32" s="4">
        <v>203</v>
      </c>
      <c r="B32" s="5"/>
      <c r="C32" s="5"/>
      <c r="D32" s="5"/>
      <c r="E32" s="5"/>
      <c r="F32" s="5"/>
      <c r="G32" s="5"/>
      <c r="H32" s="5"/>
      <c r="I32" s="5"/>
      <c r="J32" s="5"/>
      <c r="K32" s="20">
        <f>COUNT(B32:J33)</f>
        <v>0</v>
      </c>
      <c r="L32" s="5"/>
      <c r="M32" s="5"/>
      <c r="N32" s="5"/>
    </row>
    <row r="33" spans="1:14">
      <c r="A33" s="4"/>
      <c r="B33" s="5"/>
      <c r="C33" s="5"/>
      <c r="D33" s="5"/>
      <c r="E33" s="5"/>
      <c r="F33" s="5"/>
      <c r="G33" s="5"/>
      <c r="H33" s="5"/>
      <c r="I33" s="5"/>
      <c r="J33" s="5"/>
      <c r="K33" s="20"/>
      <c r="L33" s="5"/>
      <c r="M33" s="5"/>
      <c r="N33" s="5"/>
    </row>
    <row r="34" spans="1:14">
      <c r="A34" s="4">
        <v>204</v>
      </c>
      <c r="B34" s="5"/>
      <c r="C34" s="5"/>
      <c r="D34" s="5"/>
      <c r="E34" s="5"/>
      <c r="F34" s="5"/>
      <c r="G34" s="5"/>
      <c r="H34" s="5"/>
      <c r="I34" s="5"/>
      <c r="J34" s="5"/>
      <c r="K34" s="20">
        <f>COUNT(B34:J35)</f>
        <v>0</v>
      </c>
      <c r="L34" s="5"/>
      <c r="M34" s="5"/>
      <c r="N34" s="5"/>
    </row>
    <row r="35" spans="1:14">
      <c r="A35" s="4"/>
      <c r="B35" s="5"/>
      <c r="C35" s="5"/>
      <c r="D35" s="5"/>
      <c r="E35" s="5"/>
      <c r="F35" s="5"/>
      <c r="G35" s="5"/>
      <c r="H35" s="5"/>
      <c r="I35" s="5"/>
      <c r="J35" s="5"/>
      <c r="K35" s="20"/>
      <c r="L35" s="5"/>
      <c r="M35" s="5"/>
      <c r="N35" s="5"/>
    </row>
    <row r="36" spans="1:14">
      <c r="A36" s="4">
        <v>205</v>
      </c>
      <c r="B36" s="5"/>
      <c r="C36" s="5"/>
      <c r="D36" s="5"/>
      <c r="E36" s="5"/>
      <c r="F36" s="5"/>
      <c r="G36" s="5"/>
      <c r="H36" s="5"/>
      <c r="I36" s="5"/>
      <c r="J36" s="5"/>
      <c r="K36" s="20">
        <f>COUNT(B36:J37)</f>
        <v>0</v>
      </c>
      <c r="L36" s="5"/>
      <c r="M36" s="5"/>
      <c r="N36" s="5"/>
    </row>
    <row r="37" spans="1:14">
      <c r="A37" s="4"/>
      <c r="B37" s="5"/>
      <c r="C37" s="5"/>
      <c r="D37" s="5"/>
      <c r="E37" s="5"/>
      <c r="F37" s="5"/>
      <c r="G37" s="5"/>
      <c r="H37" s="5"/>
      <c r="I37" s="5"/>
      <c r="J37" s="5"/>
      <c r="K37" s="20"/>
      <c r="L37" s="5"/>
      <c r="M37" s="5"/>
      <c r="N37" s="5"/>
    </row>
    <row r="38" spans="1:14">
      <c r="A38" s="4">
        <v>206</v>
      </c>
      <c r="B38" s="5"/>
      <c r="C38" s="5"/>
      <c r="D38" s="5"/>
      <c r="E38" s="5"/>
      <c r="F38" s="5"/>
      <c r="G38" s="5"/>
      <c r="H38" s="5"/>
      <c r="I38" s="5"/>
      <c r="J38" s="5"/>
      <c r="K38" s="20">
        <f>COUNT(B38:J39)</f>
        <v>0</v>
      </c>
      <c r="L38" s="5"/>
      <c r="M38" s="5"/>
      <c r="N38" s="5"/>
    </row>
    <row r="39" spans="1:14">
      <c r="A39" s="4"/>
      <c r="B39" s="5"/>
      <c r="C39" s="5"/>
      <c r="D39" s="5"/>
      <c r="E39" s="5"/>
      <c r="F39" s="5"/>
      <c r="G39" s="5"/>
      <c r="H39" s="5"/>
      <c r="I39" s="5"/>
      <c r="J39" s="5"/>
      <c r="K39" s="20"/>
      <c r="L39" s="5"/>
      <c r="M39" s="5"/>
      <c r="N39" s="5"/>
    </row>
    <row r="40" spans="1:14">
      <c r="A40" s="4">
        <v>207</v>
      </c>
      <c r="B40" s="5"/>
      <c r="C40" s="5"/>
      <c r="D40" s="5"/>
      <c r="E40" s="5"/>
      <c r="F40" s="5"/>
      <c r="G40" s="5"/>
      <c r="H40" s="5"/>
      <c r="I40" s="5"/>
      <c r="J40" s="5"/>
      <c r="K40" s="20">
        <f>COUNT(B40:J41)</f>
        <v>0</v>
      </c>
      <c r="L40" s="5"/>
      <c r="M40" s="5"/>
      <c r="N40" s="5"/>
    </row>
    <row r="41" spans="1:14">
      <c r="A41" s="4"/>
      <c r="B41" s="5"/>
      <c r="C41" s="5"/>
      <c r="D41" s="5"/>
      <c r="E41" s="5"/>
      <c r="F41" s="5"/>
      <c r="G41" s="5"/>
      <c r="H41" s="5"/>
      <c r="I41" s="5"/>
      <c r="J41" s="5"/>
      <c r="K41" s="20"/>
      <c r="L41" s="5"/>
      <c r="M41" s="5"/>
      <c r="N41" s="5"/>
    </row>
    <row r="42" spans="1:14">
      <c r="A42" s="4">
        <v>208</v>
      </c>
      <c r="B42" s="5"/>
      <c r="C42" s="5"/>
      <c r="D42" s="5"/>
      <c r="E42" s="5"/>
      <c r="F42" s="5"/>
      <c r="G42" s="5"/>
      <c r="H42" s="5"/>
      <c r="I42" s="5"/>
      <c r="J42" s="5"/>
      <c r="K42" s="20">
        <f>COUNT(B42:J43)</f>
        <v>0</v>
      </c>
      <c r="L42" s="5"/>
      <c r="M42" s="5"/>
      <c r="N42" s="5"/>
    </row>
    <row r="43" spans="1:14">
      <c r="A43" s="4"/>
      <c r="B43" s="5"/>
      <c r="C43" s="5"/>
      <c r="D43" s="5"/>
      <c r="E43" s="5"/>
      <c r="F43" s="5"/>
      <c r="G43" s="5"/>
      <c r="H43" s="5"/>
      <c r="I43" s="5"/>
      <c r="J43" s="5"/>
      <c r="K43" s="20"/>
      <c r="L43" s="5"/>
      <c r="M43" s="5"/>
      <c r="N43" s="5"/>
    </row>
    <row r="45" spans="1:14" ht="13" thickBot="1">
      <c r="H45" s="208" t="s">
        <v>7</v>
      </c>
      <c r="I45" s="208"/>
      <c r="J45" s="208"/>
      <c r="K45" s="21">
        <f>SUM(K28:K43)</f>
        <v>0</v>
      </c>
    </row>
    <row r="46" spans="1:14">
      <c r="A46" s="205" t="s">
        <v>298</v>
      </c>
      <c r="B46" s="205"/>
      <c r="C46" s="205"/>
      <c r="D46" s="205"/>
      <c r="E46" s="173">
        <v>1</v>
      </c>
      <c r="F46" s="173">
        <v>2</v>
      </c>
      <c r="G46" s="173">
        <v>3</v>
      </c>
      <c r="H46" s="173">
        <v>4</v>
      </c>
      <c r="I46" s="173">
        <v>5</v>
      </c>
      <c r="J46" s="173">
        <v>6</v>
      </c>
      <c r="K46" s="174">
        <v>7</v>
      </c>
      <c r="L46" s="173">
        <v>8</v>
      </c>
      <c r="M46" s="173">
        <v>9</v>
      </c>
      <c r="N46" s="173">
        <v>10</v>
      </c>
    </row>
    <row r="47" spans="1:14">
      <c r="A47" s="205"/>
      <c r="B47" s="205"/>
      <c r="C47" s="205"/>
      <c r="D47" s="205"/>
      <c r="E47" s="173"/>
      <c r="F47" s="173"/>
      <c r="G47" s="173"/>
      <c r="H47" s="173"/>
      <c r="I47" s="173"/>
      <c r="J47" s="173"/>
      <c r="K47" s="174"/>
      <c r="L47" s="173"/>
      <c r="M47" s="173"/>
      <c r="N47" s="173"/>
    </row>
    <row r="49" spans="1:14">
      <c r="A49" s="206" t="s">
        <v>9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</row>
    <row r="51" spans="1:14" ht="24">
      <c r="A51" s="7" t="s">
        <v>1</v>
      </c>
      <c r="B51" s="207" t="s">
        <v>2</v>
      </c>
      <c r="C51" s="207"/>
      <c r="D51" s="207"/>
      <c r="E51" s="207"/>
      <c r="F51" s="207"/>
      <c r="G51" s="207"/>
      <c r="H51" s="207"/>
      <c r="I51" s="207"/>
      <c r="J51" s="207"/>
      <c r="K51" s="19" t="s">
        <v>3</v>
      </c>
      <c r="L51" s="8" t="s">
        <v>4</v>
      </c>
      <c r="M51" s="8" t="s">
        <v>5</v>
      </c>
      <c r="N51" s="8" t="s">
        <v>6</v>
      </c>
    </row>
    <row r="52" spans="1:14">
      <c r="A52" s="4">
        <v>301</v>
      </c>
      <c r="B52" s="5"/>
      <c r="C52" s="5"/>
      <c r="D52" s="5"/>
      <c r="E52" s="5"/>
      <c r="F52" s="5"/>
      <c r="G52" s="5"/>
      <c r="H52" s="5"/>
      <c r="I52" s="5"/>
      <c r="J52" s="5"/>
      <c r="K52" s="20">
        <f>COUNT(B52:J53)</f>
        <v>0</v>
      </c>
      <c r="L52" s="5"/>
      <c r="M52" s="5"/>
      <c r="N52" s="5"/>
    </row>
    <row r="53" spans="1:14">
      <c r="A53" s="4"/>
      <c r="B53" s="5"/>
      <c r="C53" s="5"/>
      <c r="D53" s="5"/>
      <c r="E53" s="5"/>
      <c r="F53" s="5"/>
      <c r="G53" s="5"/>
      <c r="H53" s="5"/>
      <c r="I53" s="5"/>
      <c r="J53" s="5"/>
      <c r="K53" s="20"/>
      <c r="L53" s="5"/>
      <c r="M53" s="5"/>
      <c r="N53" s="5"/>
    </row>
    <row r="54" spans="1:14">
      <c r="A54" s="4">
        <v>302</v>
      </c>
      <c r="B54" s="5"/>
      <c r="C54" s="5"/>
      <c r="D54" s="5"/>
      <c r="E54" s="5"/>
      <c r="F54" s="5"/>
      <c r="G54" s="5"/>
      <c r="H54" s="5"/>
      <c r="I54" s="5"/>
      <c r="J54" s="5"/>
      <c r="K54" s="20">
        <f>COUNT(B54:J55)</f>
        <v>0</v>
      </c>
      <c r="L54" s="5"/>
      <c r="M54" s="5"/>
      <c r="N54" s="5"/>
    </row>
    <row r="55" spans="1:14">
      <c r="A55" s="4"/>
      <c r="B55" s="5"/>
      <c r="C55" s="5"/>
      <c r="D55" s="5"/>
      <c r="E55" s="5"/>
      <c r="F55" s="5"/>
      <c r="G55" s="5"/>
      <c r="H55" s="5"/>
      <c r="I55" s="5"/>
      <c r="J55" s="5"/>
      <c r="K55" s="20"/>
      <c r="L55" s="5"/>
      <c r="M55" s="5"/>
      <c r="N55" s="5"/>
    </row>
    <row r="56" spans="1:14">
      <c r="A56" s="4">
        <v>303</v>
      </c>
      <c r="B56" s="5"/>
      <c r="C56" s="5"/>
      <c r="D56" s="5"/>
      <c r="E56" s="5"/>
      <c r="F56" s="5"/>
      <c r="G56" s="5"/>
      <c r="H56" s="5"/>
      <c r="I56" s="5"/>
      <c r="J56" s="5"/>
      <c r="K56" s="20">
        <f>COUNT(B56:J57)</f>
        <v>0</v>
      </c>
      <c r="L56" s="5"/>
      <c r="M56" s="5"/>
      <c r="N56" s="5"/>
    </row>
    <row r="57" spans="1:14">
      <c r="A57" s="4"/>
      <c r="B57" s="5"/>
      <c r="C57" s="5"/>
      <c r="D57" s="5"/>
      <c r="E57" s="5"/>
      <c r="F57" s="5"/>
      <c r="G57" s="5"/>
      <c r="H57" s="5"/>
      <c r="I57" s="5"/>
      <c r="J57" s="5"/>
      <c r="K57" s="20"/>
      <c r="L57" s="5"/>
      <c r="M57" s="5"/>
      <c r="N57" s="5"/>
    </row>
    <row r="58" spans="1:14">
      <c r="A58" s="4">
        <v>304</v>
      </c>
      <c r="B58" s="5"/>
      <c r="C58" s="5"/>
      <c r="D58" s="5"/>
      <c r="E58" s="5"/>
      <c r="F58" s="5"/>
      <c r="G58" s="5"/>
      <c r="H58" s="5"/>
      <c r="I58" s="5"/>
      <c r="J58" s="5"/>
      <c r="K58" s="20">
        <f>COUNT(B58:J59)</f>
        <v>0</v>
      </c>
      <c r="L58" s="5"/>
      <c r="M58" s="5"/>
      <c r="N58" s="5"/>
    </row>
    <row r="59" spans="1:14">
      <c r="A59" s="4"/>
      <c r="B59" s="5"/>
      <c r="C59" s="5"/>
      <c r="D59" s="5"/>
      <c r="E59" s="5"/>
      <c r="F59" s="5"/>
      <c r="G59" s="5"/>
      <c r="H59" s="5"/>
      <c r="I59" s="5"/>
      <c r="J59" s="5"/>
      <c r="K59" s="20"/>
      <c r="L59" s="5"/>
      <c r="M59" s="5"/>
      <c r="N59" s="5"/>
    </row>
    <row r="60" spans="1:14">
      <c r="A60" s="4">
        <v>305</v>
      </c>
      <c r="B60" s="5"/>
      <c r="C60" s="5"/>
      <c r="D60" s="5"/>
      <c r="E60" s="5"/>
      <c r="F60" s="5"/>
      <c r="G60" s="5"/>
      <c r="H60" s="5"/>
      <c r="I60" s="5"/>
      <c r="J60" s="5"/>
      <c r="K60" s="20">
        <f>COUNT(B60:J61)</f>
        <v>0</v>
      </c>
      <c r="L60" s="5"/>
      <c r="M60" s="5"/>
      <c r="N60" s="5"/>
    </row>
    <row r="61" spans="1:14">
      <c r="A61" s="4"/>
      <c r="B61" s="5"/>
      <c r="C61" s="5"/>
      <c r="D61" s="5"/>
      <c r="E61" s="5"/>
      <c r="F61" s="5"/>
      <c r="G61" s="5"/>
      <c r="H61" s="5"/>
      <c r="I61" s="5"/>
      <c r="J61" s="5"/>
      <c r="K61" s="20"/>
      <c r="L61" s="5"/>
      <c r="M61" s="5"/>
      <c r="N61" s="5"/>
    </row>
    <row r="62" spans="1:14">
      <c r="A62" s="4">
        <v>306</v>
      </c>
      <c r="B62" s="5"/>
      <c r="C62" s="5"/>
      <c r="D62" s="5"/>
      <c r="E62" s="5"/>
      <c r="F62" s="5"/>
      <c r="G62" s="5"/>
      <c r="H62" s="5"/>
      <c r="I62" s="5"/>
      <c r="J62" s="5"/>
      <c r="K62" s="20">
        <f>COUNT(B62:J63)</f>
        <v>0</v>
      </c>
      <c r="L62" s="5"/>
      <c r="M62" s="5"/>
      <c r="N62" s="5"/>
    </row>
    <row r="63" spans="1:14">
      <c r="A63" s="4"/>
      <c r="B63" s="5"/>
      <c r="C63" s="5"/>
      <c r="D63" s="5"/>
      <c r="E63" s="5"/>
      <c r="F63" s="5"/>
      <c r="G63" s="5"/>
      <c r="H63" s="5"/>
      <c r="I63" s="5"/>
      <c r="J63" s="5"/>
      <c r="K63" s="20"/>
      <c r="L63" s="5"/>
      <c r="M63" s="5"/>
      <c r="N63" s="5"/>
    </row>
    <row r="64" spans="1:14">
      <c r="A64" s="4">
        <v>307</v>
      </c>
      <c r="B64" s="5"/>
      <c r="C64" s="5"/>
      <c r="D64" s="5"/>
      <c r="E64" s="5"/>
      <c r="F64" s="5"/>
      <c r="G64" s="5"/>
      <c r="H64" s="5"/>
      <c r="I64" s="5"/>
      <c r="J64" s="5"/>
      <c r="K64" s="20">
        <f>COUNT(B64:J65)</f>
        <v>0</v>
      </c>
      <c r="L64" s="5"/>
      <c r="M64" s="5"/>
      <c r="N64" s="5"/>
    </row>
    <row r="65" spans="1:14">
      <c r="A65" s="4"/>
      <c r="B65" s="5"/>
      <c r="C65" s="5"/>
      <c r="D65" s="5"/>
      <c r="E65" s="5"/>
      <c r="F65" s="5"/>
      <c r="G65" s="5"/>
      <c r="H65" s="5"/>
      <c r="I65" s="5"/>
      <c r="J65" s="5"/>
      <c r="K65" s="20"/>
      <c r="L65" s="5"/>
      <c r="M65" s="5"/>
      <c r="N65" s="5"/>
    </row>
    <row r="66" spans="1:14">
      <c r="A66" s="4">
        <v>308</v>
      </c>
      <c r="B66" s="5"/>
      <c r="C66" s="5"/>
      <c r="D66" s="5"/>
      <c r="E66" s="5"/>
      <c r="F66" s="5"/>
      <c r="G66" s="5"/>
      <c r="H66" s="5"/>
      <c r="I66" s="5"/>
      <c r="J66" s="5"/>
      <c r="K66" s="20">
        <f>COUNT(B66:J67)</f>
        <v>0</v>
      </c>
      <c r="L66" s="5"/>
      <c r="M66" s="5"/>
      <c r="N66" s="5"/>
    </row>
    <row r="67" spans="1:14">
      <c r="A67" s="4"/>
      <c r="B67" s="5"/>
      <c r="C67" s="5"/>
      <c r="D67" s="5"/>
      <c r="E67" s="5"/>
      <c r="F67" s="5"/>
      <c r="G67" s="5"/>
      <c r="H67" s="5"/>
      <c r="I67" s="5"/>
      <c r="J67" s="5"/>
      <c r="K67" s="20"/>
      <c r="L67" s="5"/>
      <c r="M67" s="5"/>
      <c r="N67" s="5"/>
    </row>
    <row r="68" spans="1:14">
      <c r="A68" s="4">
        <v>309</v>
      </c>
      <c r="B68" s="5"/>
      <c r="C68" s="5"/>
      <c r="D68" s="5"/>
      <c r="E68" s="5"/>
      <c r="F68" s="5"/>
      <c r="G68" s="5"/>
      <c r="H68" s="5"/>
      <c r="I68" s="5"/>
      <c r="J68" s="5"/>
      <c r="K68" s="20">
        <f>COUNT(B68:J69)</f>
        <v>0</v>
      </c>
      <c r="L68" s="5"/>
      <c r="M68" s="5"/>
      <c r="N68" s="5"/>
    </row>
    <row r="69" spans="1:14">
      <c r="A69" s="4"/>
      <c r="B69" s="5"/>
      <c r="C69" s="5"/>
      <c r="D69" s="5"/>
      <c r="E69" s="5"/>
      <c r="F69" s="5"/>
      <c r="G69" s="5"/>
      <c r="H69" s="5"/>
      <c r="I69" s="5"/>
      <c r="J69" s="5"/>
      <c r="K69" s="20"/>
      <c r="L69" s="5"/>
      <c r="M69" s="5"/>
      <c r="N69" s="5"/>
    </row>
    <row r="70" spans="1:14">
      <c r="A70" s="4">
        <v>310</v>
      </c>
      <c r="B70" s="5"/>
      <c r="C70" s="5"/>
      <c r="D70" s="5"/>
      <c r="E70" s="5"/>
      <c r="F70" s="5"/>
      <c r="G70" s="5"/>
      <c r="H70" s="5"/>
      <c r="I70" s="5"/>
      <c r="J70" s="5"/>
      <c r="K70" s="20">
        <f>COUNT(B70:J71)</f>
        <v>0</v>
      </c>
      <c r="L70" s="5"/>
      <c r="M70" s="5"/>
      <c r="N70" s="5"/>
    </row>
    <row r="71" spans="1:14">
      <c r="A71" s="4"/>
      <c r="B71" s="5"/>
      <c r="C71" s="5"/>
      <c r="D71" s="5"/>
      <c r="E71" s="5"/>
      <c r="F71" s="5"/>
      <c r="G71" s="5"/>
      <c r="H71" s="5"/>
      <c r="I71" s="5"/>
      <c r="J71" s="5"/>
      <c r="K71" s="20"/>
      <c r="L71" s="5"/>
      <c r="M71" s="5"/>
      <c r="N71" s="5"/>
    </row>
    <row r="72" spans="1:14">
      <c r="A72" s="4">
        <v>311</v>
      </c>
      <c r="B72" s="5"/>
      <c r="C72" s="5"/>
      <c r="D72" s="5"/>
      <c r="E72" s="5"/>
      <c r="F72" s="5"/>
      <c r="G72" s="5"/>
      <c r="H72" s="5"/>
      <c r="I72" s="5"/>
      <c r="J72" s="5"/>
      <c r="K72" s="20">
        <f>COUNT(B72:J73)</f>
        <v>0</v>
      </c>
      <c r="L72" s="5"/>
      <c r="M72" s="5"/>
      <c r="N72" s="5"/>
    </row>
    <row r="73" spans="1:14">
      <c r="A73" s="4"/>
      <c r="B73" s="5"/>
      <c r="C73" s="5"/>
      <c r="D73" s="5"/>
      <c r="E73" s="5"/>
      <c r="F73" s="5"/>
      <c r="G73" s="5"/>
      <c r="H73" s="5"/>
      <c r="I73" s="5"/>
      <c r="J73" s="5"/>
      <c r="K73" s="20"/>
      <c r="L73" s="5"/>
      <c r="M73" s="5"/>
      <c r="N73" s="5"/>
    </row>
    <row r="74" spans="1:14">
      <c r="A74" s="4">
        <v>312</v>
      </c>
      <c r="B74" s="5"/>
      <c r="C74" s="5"/>
      <c r="D74" s="5"/>
      <c r="E74" s="5"/>
      <c r="F74" s="5"/>
      <c r="G74" s="5"/>
      <c r="H74" s="5"/>
      <c r="I74" s="5"/>
      <c r="J74" s="5"/>
      <c r="K74" s="20">
        <f>COUNT(B74:J75)</f>
        <v>0</v>
      </c>
      <c r="L74" s="5"/>
      <c r="M74" s="5"/>
      <c r="N74" s="5"/>
    </row>
    <row r="75" spans="1:14">
      <c r="A75" s="4"/>
      <c r="B75" s="5"/>
      <c r="C75" s="5"/>
      <c r="D75" s="5"/>
      <c r="E75" s="5"/>
      <c r="F75" s="5"/>
      <c r="G75" s="5"/>
      <c r="H75" s="5"/>
      <c r="I75" s="5"/>
      <c r="J75" s="5"/>
      <c r="K75" s="20"/>
      <c r="L75" s="5"/>
      <c r="M75" s="5"/>
      <c r="N75" s="5"/>
    </row>
    <row r="76" spans="1:14">
      <c r="A76" s="4">
        <v>313</v>
      </c>
      <c r="B76" s="5"/>
      <c r="C76" s="5"/>
      <c r="D76" s="5"/>
      <c r="E76" s="5"/>
      <c r="F76" s="5"/>
      <c r="G76" s="5"/>
      <c r="H76" s="5"/>
      <c r="I76" s="5"/>
      <c r="J76" s="5"/>
      <c r="K76" s="20">
        <f>COUNT(B76:J77)</f>
        <v>0</v>
      </c>
      <c r="L76" s="5"/>
      <c r="M76" s="5"/>
      <c r="N76" s="5"/>
    </row>
    <row r="77" spans="1:14">
      <c r="A77" s="4"/>
      <c r="B77" s="5"/>
      <c r="C77" s="5"/>
      <c r="D77" s="5"/>
      <c r="E77" s="5"/>
      <c r="F77" s="5"/>
      <c r="G77" s="5"/>
      <c r="H77" s="5"/>
      <c r="I77" s="5"/>
      <c r="J77" s="5"/>
      <c r="K77" s="20"/>
      <c r="L77" s="5"/>
      <c r="M77" s="5"/>
      <c r="N77" s="5"/>
    </row>
    <row r="78" spans="1:14">
      <c r="A78" s="4">
        <v>314</v>
      </c>
      <c r="B78" s="5"/>
      <c r="C78" s="5"/>
      <c r="D78" s="5"/>
      <c r="E78" s="5"/>
      <c r="F78" s="5"/>
      <c r="G78" s="5"/>
      <c r="H78" s="5"/>
      <c r="I78" s="5"/>
      <c r="J78" s="5"/>
      <c r="K78" s="20">
        <f>COUNT(B78:J79)</f>
        <v>0</v>
      </c>
      <c r="L78" s="5"/>
      <c r="M78" s="5"/>
      <c r="N78" s="5"/>
    </row>
    <row r="79" spans="1:14">
      <c r="A79" s="4"/>
      <c r="B79" s="5"/>
      <c r="C79" s="5"/>
      <c r="D79" s="5"/>
      <c r="E79" s="5"/>
      <c r="F79" s="5"/>
      <c r="G79" s="5"/>
      <c r="H79" s="5"/>
      <c r="I79" s="5"/>
      <c r="J79" s="5"/>
      <c r="K79" s="20"/>
      <c r="L79" s="5"/>
      <c r="M79" s="5"/>
      <c r="N79" s="5"/>
    </row>
    <row r="80" spans="1:14">
      <c r="A80" s="4">
        <v>315</v>
      </c>
      <c r="B80" s="5"/>
      <c r="C80" s="5"/>
      <c r="D80" s="5"/>
      <c r="E80" s="5"/>
      <c r="F80" s="5"/>
      <c r="G80" s="5"/>
      <c r="H80" s="5"/>
      <c r="I80" s="5"/>
      <c r="J80" s="5"/>
      <c r="K80" s="20">
        <f>COUNT(B80:J81)</f>
        <v>0</v>
      </c>
      <c r="L80" s="5"/>
      <c r="M80" s="5"/>
      <c r="N80" s="5"/>
    </row>
    <row r="81" spans="1:14">
      <c r="A81" s="4"/>
      <c r="B81" s="5"/>
      <c r="C81" s="5"/>
      <c r="D81" s="5"/>
      <c r="E81" s="5"/>
      <c r="F81" s="5"/>
      <c r="G81" s="5"/>
      <c r="H81" s="5"/>
      <c r="I81" s="5"/>
      <c r="J81" s="5"/>
      <c r="K81" s="20"/>
      <c r="L81" s="5"/>
      <c r="M81" s="5"/>
      <c r="N81" s="5"/>
    </row>
    <row r="82" spans="1:14">
      <c r="A82" s="4">
        <v>316</v>
      </c>
      <c r="B82" s="5"/>
      <c r="C82" s="5"/>
      <c r="D82" s="5"/>
      <c r="E82" s="5"/>
      <c r="F82" s="5"/>
      <c r="G82" s="5"/>
      <c r="H82" s="5"/>
      <c r="I82" s="5"/>
      <c r="J82" s="5"/>
      <c r="K82" s="20">
        <f>COUNT(B82:J83)</f>
        <v>0</v>
      </c>
      <c r="L82" s="5"/>
      <c r="M82" s="5"/>
      <c r="N82" s="5"/>
    </row>
    <row r="83" spans="1:14">
      <c r="A83" s="4"/>
      <c r="B83" s="5"/>
      <c r="C83" s="5"/>
      <c r="D83" s="5"/>
      <c r="E83" s="5"/>
      <c r="F83" s="5"/>
      <c r="G83" s="5"/>
      <c r="H83" s="5"/>
      <c r="I83" s="5"/>
      <c r="J83" s="5"/>
      <c r="K83" s="20"/>
      <c r="L83" s="5"/>
      <c r="M83" s="5"/>
      <c r="N83" s="5"/>
    </row>
    <row r="84" spans="1:14">
      <c r="A84" s="4">
        <v>317</v>
      </c>
      <c r="B84" s="5"/>
      <c r="C84" s="5"/>
      <c r="D84" s="5"/>
      <c r="E84" s="5"/>
      <c r="F84" s="5"/>
      <c r="G84" s="5"/>
      <c r="H84" s="5"/>
      <c r="I84" s="5"/>
      <c r="J84" s="5"/>
      <c r="K84" s="20">
        <f>COUNT(B84:J85)</f>
        <v>0</v>
      </c>
      <c r="L84" s="5"/>
      <c r="M84" s="5"/>
      <c r="N84" s="5"/>
    </row>
    <row r="85" spans="1:14">
      <c r="A85" s="4"/>
      <c r="B85" s="5"/>
      <c r="C85" s="5"/>
      <c r="D85" s="5"/>
      <c r="E85" s="5"/>
      <c r="F85" s="5"/>
      <c r="G85" s="5"/>
      <c r="H85" s="5"/>
      <c r="I85" s="5"/>
      <c r="J85" s="5"/>
      <c r="K85" s="20"/>
      <c r="L85" s="5"/>
      <c r="M85" s="5"/>
      <c r="N85" s="5"/>
    </row>
    <row r="86" spans="1:14">
      <c r="A86" s="4">
        <v>318</v>
      </c>
      <c r="B86" s="5"/>
      <c r="C86" s="5"/>
      <c r="D86" s="5"/>
      <c r="E86" s="5"/>
      <c r="F86" s="5"/>
      <c r="G86" s="5"/>
      <c r="H86" s="5"/>
      <c r="I86" s="5"/>
      <c r="J86" s="5"/>
      <c r="K86" s="20">
        <f>COUNT(B86:J87)</f>
        <v>0</v>
      </c>
      <c r="L86" s="5"/>
      <c r="M86" s="5"/>
      <c r="N86" s="5"/>
    </row>
    <row r="87" spans="1:14">
      <c r="A87" s="4"/>
      <c r="B87" s="5"/>
      <c r="C87" s="5"/>
      <c r="D87" s="5"/>
      <c r="E87" s="5"/>
      <c r="F87" s="5"/>
      <c r="G87" s="5"/>
      <c r="H87" s="5"/>
      <c r="I87" s="5"/>
      <c r="J87" s="5"/>
      <c r="K87" s="20"/>
      <c r="L87" s="5"/>
      <c r="M87" s="5"/>
      <c r="N87" s="5"/>
    </row>
    <row r="88" spans="1:14">
      <c r="A88" s="4">
        <v>319</v>
      </c>
      <c r="B88" s="5"/>
      <c r="C88" s="5"/>
      <c r="D88" s="5"/>
      <c r="E88" s="5"/>
      <c r="F88" s="5"/>
      <c r="G88" s="5"/>
      <c r="H88" s="5"/>
      <c r="I88" s="5"/>
      <c r="J88" s="5"/>
      <c r="K88" s="20">
        <f>COUNT(B88:J89)</f>
        <v>0</v>
      </c>
      <c r="L88" s="5"/>
      <c r="M88" s="5"/>
      <c r="N88" s="5"/>
    </row>
    <row r="89" spans="1:14">
      <c r="A89" s="4"/>
      <c r="B89" s="5"/>
      <c r="C89" s="5"/>
      <c r="D89" s="5"/>
      <c r="E89" s="5"/>
      <c r="F89" s="5"/>
      <c r="G89" s="5"/>
      <c r="H89" s="5"/>
      <c r="I89" s="5"/>
      <c r="J89" s="5"/>
      <c r="K89" s="20"/>
      <c r="L89" s="5"/>
      <c r="M89" s="5"/>
      <c r="N89" s="5"/>
    </row>
    <row r="90" spans="1:14">
      <c r="A90" s="4">
        <v>320</v>
      </c>
      <c r="B90" s="5"/>
      <c r="C90" s="5"/>
      <c r="D90" s="5"/>
      <c r="E90" s="5"/>
      <c r="F90" s="5"/>
      <c r="G90" s="5"/>
      <c r="H90" s="5"/>
      <c r="I90" s="5"/>
      <c r="J90" s="5"/>
      <c r="K90" s="20">
        <f>COUNT(B90:J91)</f>
        <v>0</v>
      </c>
      <c r="L90" s="5"/>
      <c r="M90" s="5"/>
      <c r="N90" s="5"/>
    </row>
    <row r="91" spans="1:14">
      <c r="A91" s="4"/>
      <c r="B91" s="5"/>
      <c r="C91" s="5"/>
      <c r="D91" s="5"/>
      <c r="E91" s="5"/>
      <c r="F91" s="5"/>
      <c r="G91" s="5"/>
      <c r="H91" s="5"/>
      <c r="I91" s="5"/>
      <c r="J91" s="5"/>
      <c r="K91" s="20"/>
      <c r="L91" s="5"/>
      <c r="M91" s="5"/>
      <c r="N91" s="5"/>
    </row>
    <row r="93" spans="1:14" ht="13" thickBot="1">
      <c r="H93" s="208" t="s">
        <v>7</v>
      </c>
      <c r="I93" s="208"/>
      <c r="J93" s="208"/>
      <c r="K93" s="21">
        <f>SUM(K52:K91)</f>
        <v>0</v>
      </c>
    </row>
    <row r="94" spans="1:14">
      <c r="A94" s="205" t="s">
        <v>298</v>
      </c>
      <c r="B94" s="205"/>
      <c r="C94" s="205"/>
      <c r="D94" s="205"/>
      <c r="E94" s="173">
        <v>1</v>
      </c>
      <c r="F94" s="173">
        <v>2</v>
      </c>
      <c r="G94" s="173">
        <v>3</v>
      </c>
      <c r="H94" s="173">
        <v>4</v>
      </c>
      <c r="I94" s="173">
        <v>5</v>
      </c>
      <c r="J94" s="173">
        <v>6</v>
      </c>
      <c r="K94" s="174">
        <v>7</v>
      </c>
      <c r="L94" s="173">
        <v>8</v>
      </c>
      <c r="M94" s="173">
        <v>9</v>
      </c>
      <c r="N94" s="173">
        <v>10</v>
      </c>
    </row>
    <row r="95" spans="1:14">
      <c r="A95" s="205"/>
      <c r="B95" s="205"/>
      <c r="C95" s="205"/>
      <c r="D95" s="205"/>
      <c r="E95" s="173"/>
      <c r="F95" s="173"/>
      <c r="G95" s="173"/>
      <c r="H95" s="173"/>
      <c r="I95" s="173"/>
      <c r="J95" s="173"/>
      <c r="K95" s="174"/>
      <c r="L95" s="173"/>
      <c r="M95" s="173"/>
      <c r="N95" s="173"/>
    </row>
    <row r="97" spans="1:14">
      <c r="A97" s="206" t="s">
        <v>10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</row>
    <row r="99" spans="1:14" ht="24">
      <c r="A99" s="7" t="s">
        <v>1</v>
      </c>
      <c r="B99" s="207" t="s">
        <v>2</v>
      </c>
      <c r="C99" s="207"/>
      <c r="D99" s="207"/>
      <c r="E99" s="207"/>
      <c r="F99" s="207"/>
      <c r="G99" s="207"/>
      <c r="H99" s="207"/>
      <c r="I99" s="207"/>
      <c r="J99" s="207"/>
      <c r="K99" s="19" t="s">
        <v>3</v>
      </c>
      <c r="L99" s="8" t="s">
        <v>4</v>
      </c>
      <c r="M99" s="8" t="s">
        <v>5</v>
      </c>
      <c r="N99" s="8" t="s">
        <v>6</v>
      </c>
    </row>
    <row r="100" spans="1:14">
      <c r="A100" s="4">
        <v>401</v>
      </c>
      <c r="B100" s="5"/>
      <c r="C100" s="5"/>
      <c r="D100" s="5"/>
      <c r="E100" s="5"/>
      <c r="F100" s="5"/>
      <c r="G100" s="5"/>
      <c r="H100" s="5"/>
      <c r="I100" s="5"/>
      <c r="J100" s="5"/>
      <c r="K100" s="20">
        <f>COUNT(B100:J101)</f>
        <v>0</v>
      </c>
      <c r="L100" s="5"/>
      <c r="M100" s="5"/>
      <c r="N100" s="5"/>
    </row>
    <row r="101" spans="1:14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20"/>
      <c r="L101" s="5"/>
      <c r="M101" s="5"/>
      <c r="N101" s="5"/>
    </row>
    <row r="102" spans="1:14">
      <c r="A102" s="4">
        <v>402</v>
      </c>
      <c r="B102" s="5"/>
      <c r="C102" s="5"/>
      <c r="D102" s="5"/>
      <c r="E102" s="5"/>
      <c r="F102" s="5"/>
      <c r="G102" s="5"/>
      <c r="H102" s="5"/>
      <c r="I102" s="5"/>
      <c r="J102" s="5"/>
      <c r="K102" s="20">
        <f>COUNT(B102:J103)</f>
        <v>0</v>
      </c>
      <c r="L102" s="5"/>
      <c r="M102" s="5"/>
      <c r="N102" s="5"/>
    </row>
    <row r="103" spans="1:14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20"/>
      <c r="L103" s="5"/>
      <c r="M103" s="5"/>
      <c r="N103" s="5"/>
    </row>
    <row r="104" spans="1:14">
      <c r="A104" s="4">
        <v>403</v>
      </c>
      <c r="B104" s="5"/>
      <c r="C104" s="5"/>
      <c r="D104" s="5"/>
      <c r="E104" s="5"/>
      <c r="F104" s="5"/>
      <c r="G104" s="5"/>
      <c r="H104" s="5"/>
      <c r="I104" s="5"/>
      <c r="J104" s="5"/>
      <c r="K104" s="20">
        <f>COUNT(B104:J105)</f>
        <v>0</v>
      </c>
      <c r="L104" s="5"/>
      <c r="M104" s="5"/>
      <c r="N104" s="5"/>
    </row>
    <row r="105" spans="1:14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20"/>
      <c r="L105" s="5"/>
      <c r="M105" s="5"/>
      <c r="N105" s="5"/>
    </row>
    <row r="106" spans="1:14">
      <c r="A106" s="4">
        <v>404</v>
      </c>
      <c r="B106" s="5"/>
      <c r="C106" s="5"/>
      <c r="D106" s="5"/>
      <c r="E106" s="5"/>
      <c r="F106" s="5"/>
      <c r="G106" s="5"/>
      <c r="H106" s="5"/>
      <c r="I106" s="5"/>
      <c r="J106" s="5"/>
      <c r="K106" s="20">
        <f>COUNT(B106:J107)</f>
        <v>0</v>
      </c>
      <c r="L106" s="5"/>
      <c r="M106" s="5"/>
      <c r="N106" s="5"/>
    </row>
    <row r="107" spans="1:14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20"/>
      <c r="L107" s="5"/>
      <c r="M107" s="5"/>
      <c r="N107" s="5"/>
    </row>
    <row r="108" spans="1:14">
      <c r="A108" s="4">
        <v>405</v>
      </c>
      <c r="B108" s="5"/>
      <c r="C108" s="5"/>
      <c r="D108" s="5"/>
      <c r="E108" s="5"/>
      <c r="F108" s="5"/>
      <c r="G108" s="5"/>
      <c r="H108" s="5"/>
      <c r="I108" s="5"/>
      <c r="J108" s="5"/>
      <c r="K108" s="20">
        <f>COUNT(B108:J109)</f>
        <v>0</v>
      </c>
      <c r="L108" s="5"/>
      <c r="M108" s="5"/>
      <c r="N108" s="5"/>
    </row>
    <row r="109" spans="1:14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20"/>
      <c r="L109" s="5"/>
      <c r="M109" s="5"/>
      <c r="N109" s="5"/>
    </row>
    <row r="110" spans="1:14">
      <c r="A110" s="4">
        <v>406</v>
      </c>
      <c r="B110" s="5"/>
      <c r="C110" s="5"/>
      <c r="D110" s="5"/>
      <c r="E110" s="5"/>
      <c r="F110" s="5"/>
      <c r="G110" s="5"/>
      <c r="H110" s="5"/>
      <c r="I110" s="5"/>
      <c r="J110" s="5"/>
      <c r="K110" s="20">
        <f>COUNT(B110:J111)</f>
        <v>0</v>
      </c>
      <c r="L110" s="5"/>
      <c r="M110" s="5"/>
      <c r="N110" s="5"/>
    </row>
    <row r="111" spans="1:14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20"/>
      <c r="L111" s="5"/>
      <c r="M111" s="5"/>
      <c r="N111" s="5"/>
    </row>
    <row r="112" spans="1:14">
      <c r="A112" s="4">
        <v>407</v>
      </c>
      <c r="B112" s="5"/>
      <c r="C112" s="5"/>
      <c r="D112" s="5"/>
      <c r="E112" s="5"/>
      <c r="F112" s="5"/>
      <c r="G112" s="5"/>
      <c r="H112" s="5"/>
      <c r="I112" s="5"/>
      <c r="J112" s="5"/>
      <c r="K112" s="20">
        <f>COUNT(B112:J113)</f>
        <v>0</v>
      </c>
      <c r="L112" s="5"/>
      <c r="M112" s="5"/>
      <c r="N112" s="5"/>
    </row>
    <row r="113" spans="1:14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20"/>
      <c r="L113" s="5"/>
      <c r="M113" s="5"/>
      <c r="N113" s="5"/>
    </row>
    <row r="114" spans="1:14">
      <c r="A114" s="4">
        <v>408</v>
      </c>
      <c r="B114" s="5"/>
      <c r="C114" s="5"/>
      <c r="D114" s="5"/>
      <c r="E114" s="5"/>
      <c r="F114" s="5"/>
      <c r="G114" s="5"/>
      <c r="H114" s="5"/>
      <c r="I114" s="5"/>
      <c r="J114" s="5"/>
      <c r="K114" s="20">
        <f>COUNT(B114:J115)</f>
        <v>0</v>
      </c>
      <c r="L114" s="5"/>
      <c r="M114" s="5"/>
      <c r="N114" s="5"/>
    </row>
    <row r="115" spans="1:14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20"/>
      <c r="L115" s="5"/>
      <c r="M115" s="5"/>
      <c r="N115" s="5"/>
    </row>
    <row r="116" spans="1:14">
      <c r="A116" s="4">
        <v>409</v>
      </c>
      <c r="B116" s="5"/>
      <c r="C116" s="5"/>
      <c r="D116" s="5"/>
      <c r="E116" s="5"/>
      <c r="F116" s="5"/>
      <c r="G116" s="5"/>
      <c r="H116" s="5"/>
      <c r="I116" s="5"/>
      <c r="J116" s="5"/>
      <c r="K116" s="20">
        <f>COUNT(B116:J117)</f>
        <v>0</v>
      </c>
      <c r="L116" s="5"/>
      <c r="M116" s="5"/>
      <c r="N116" s="5"/>
    </row>
    <row r="117" spans="1:14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20"/>
      <c r="L117" s="5"/>
      <c r="M117" s="5"/>
      <c r="N117" s="5"/>
    </row>
    <row r="118" spans="1:14">
      <c r="A118" s="4">
        <v>410</v>
      </c>
      <c r="B118" s="5"/>
      <c r="C118" s="5"/>
      <c r="D118" s="5"/>
      <c r="E118" s="5"/>
      <c r="F118" s="5"/>
      <c r="G118" s="5"/>
      <c r="H118" s="5"/>
      <c r="I118" s="5"/>
      <c r="J118" s="5"/>
      <c r="K118" s="20">
        <f>COUNT(B118:J119)</f>
        <v>0</v>
      </c>
      <c r="L118" s="5"/>
      <c r="M118" s="5"/>
      <c r="N118" s="5"/>
    </row>
    <row r="119" spans="1:14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20"/>
      <c r="L119" s="5"/>
      <c r="M119" s="5"/>
      <c r="N119" s="5"/>
    </row>
    <row r="120" spans="1:14">
      <c r="A120" s="4">
        <v>411</v>
      </c>
      <c r="B120" s="5"/>
      <c r="C120" s="5"/>
      <c r="D120" s="5"/>
      <c r="E120" s="5"/>
      <c r="F120" s="5"/>
      <c r="G120" s="5"/>
      <c r="H120" s="5"/>
      <c r="I120" s="5"/>
      <c r="J120" s="5"/>
      <c r="K120" s="20">
        <f>COUNT(B120:J121)</f>
        <v>0</v>
      </c>
      <c r="L120" s="5"/>
      <c r="M120" s="5"/>
      <c r="N120" s="5"/>
    </row>
    <row r="121" spans="1:14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20"/>
      <c r="L121" s="5"/>
      <c r="M121" s="5"/>
      <c r="N121" s="5"/>
    </row>
    <row r="122" spans="1:14">
      <c r="A122" s="4">
        <v>412</v>
      </c>
      <c r="B122" s="5"/>
      <c r="C122" s="5"/>
      <c r="D122" s="5"/>
      <c r="E122" s="5"/>
      <c r="F122" s="5"/>
      <c r="G122" s="5"/>
      <c r="H122" s="5"/>
      <c r="I122" s="5"/>
      <c r="J122" s="5"/>
      <c r="K122" s="20">
        <f>COUNT(B122:J123)</f>
        <v>0</v>
      </c>
      <c r="L122" s="5"/>
      <c r="M122" s="5"/>
      <c r="N122" s="5"/>
    </row>
    <row r="123" spans="1:14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20"/>
      <c r="L123" s="5"/>
      <c r="M123" s="5"/>
      <c r="N123" s="5"/>
    </row>
    <row r="124" spans="1:14">
      <c r="A124" s="4">
        <v>413</v>
      </c>
      <c r="B124" s="5"/>
      <c r="C124" s="5"/>
      <c r="D124" s="5"/>
      <c r="E124" s="5"/>
      <c r="F124" s="5"/>
      <c r="G124" s="5"/>
      <c r="H124" s="5"/>
      <c r="I124" s="5"/>
      <c r="J124" s="5"/>
      <c r="K124" s="20">
        <f>COUNT(B124:J125)</f>
        <v>0</v>
      </c>
      <c r="L124" s="5"/>
      <c r="M124" s="5"/>
      <c r="N124" s="5"/>
    </row>
    <row r="125" spans="1:14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20"/>
      <c r="L125" s="5"/>
      <c r="M125" s="5"/>
      <c r="N125" s="5"/>
    </row>
    <row r="126" spans="1:14">
      <c r="A126" s="4">
        <v>414</v>
      </c>
      <c r="B126" s="5"/>
      <c r="C126" s="5"/>
      <c r="D126" s="5"/>
      <c r="E126" s="5"/>
      <c r="F126" s="5"/>
      <c r="G126" s="5"/>
      <c r="H126" s="5"/>
      <c r="I126" s="5"/>
      <c r="J126" s="5"/>
      <c r="K126" s="20">
        <f>COUNT(B126:J127)</f>
        <v>0</v>
      </c>
      <c r="L126" s="5"/>
      <c r="M126" s="5"/>
      <c r="N126" s="5"/>
    </row>
    <row r="127" spans="1:14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20"/>
      <c r="L127" s="5"/>
      <c r="M127" s="5"/>
      <c r="N127" s="5"/>
    </row>
    <row r="128" spans="1:14">
      <c r="A128" s="4">
        <v>415</v>
      </c>
      <c r="B128" s="5"/>
      <c r="C128" s="5"/>
      <c r="D128" s="5"/>
      <c r="E128" s="5"/>
      <c r="F128" s="5"/>
      <c r="G128" s="5"/>
      <c r="H128" s="5"/>
      <c r="I128" s="5"/>
      <c r="J128" s="5"/>
      <c r="K128" s="20">
        <f>COUNT(B128:J129)</f>
        <v>0</v>
      </c>
      <c r="L128" s="5"/>
      <c r="M128" s="5"/>
      <c r="N128" s="5"/>
    </row>
    <row r="129" spans="1:14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20"/>
      <c r="L129" s="5"/>
      <c r="M129" s="5"/>
      <c r="N129" s="5"/>
    </row>
    <row r="130" spans="1:14">
      <c r="A130" s="4">
        <v>416</v>
      </c>
      <c r="B130" s="5"/>
      <c r="C130" s="5"/>
      <c r="D130" s="5"/>
      <c r="E130" s="5"/>
      <c r="F130" s="5"/>
      <c r="G130" s="5"/>
      <c r="H130" s="5"/>
      <c r="I130" s="5"/>
      <c r="J130" s="5"/>
      <c r="K130" s="20">
        <f>COUNT(B130:J131)</f>
        <v>0</v>
      </c>
      <c r="L130" s="5"/>
      <c r="M130" s="5"/>
      <c r="N130" s="5"/>
    </row>
    <row r="131" spans="1:14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20"/>
      <c r="L131" s="5"/>
      <c r="M131" s="5"/>
      <c r="N131" s="5"/>
    </row>
    <row r="132" spans="1:14">
      <c r="A132" s="4">
        <v>417</v>
      </c>
      <c r="B132" s="5"/>
      <c r="C132" s="5"/>
      <c r="D132" s="5"/>
      <c r="E132" s="5"/>
      <c r="F132" s="5"/>
      <c r="G132" s="5"/>
      <c r="H132" s="5"/>
      <c r="I132" s="5"/>
      <c r="J132" s="5"/>
      <c r="K132" s="20">
        <f>COUNT(B132:J133)</f>
        <v>0</v>
      </c>
      <c r="L132" s="5"/>
      <c r="M132" s="5"/>
      <c r="N132" s="5"/>
    </row>
    <row r="133" spans="1:14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20"/>
      <c r="L133" s="5"/>
      <c r="M133" s="5"/>
      <c r="N133" s="5"/>
    </row>
    <row r="134" spans="1:14">
      <c r="A134" s="4">
        <v>418</v>
      </c>
      <c r="B134" s="5"/>
      <c r="C134" s="5"/>
      <c r="D134" s="5"/>
      <c r="E134" s="5"/>
      <c r="F134" s="5"/>
      <c r="G134" s="5"/>
      <c r="H134" s="5"/>
      <c r="I134" s="5"/>
      <c r="J134" s="5"/>
      <c r="K134" s="20">
        <f>COUNT(B134:J135)</f>
        <v>0</v>
      </c>
      <c r="L134" s="5"/>
      <c r="M134" s="5"/>
      <c r="N134" s="5"/>
    </row>
    <row r="135" spans="1:14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20"/>
      <c r="L135" s="5"/>
      <c r="M135" s="5"/>
      <c r="N135" s="5"/>
    </row>
    <row r="136" spans="1:14">
      <c r="A136" s="4">
        <v>419</v>
      </c>
      <c r="B136" s="5"/>
      <c r="C136" s="5"/>
      <c r="D136" s="5"/>
      <c r="E136" s="5"/>
      <c r="F136" s="5"/>
      <c r="G136" s="5"/>
      <c r="H136" s="5"/>
      <c r="I136" s="5"/>
      <c r="J136" s="5"/>
      <c r="K136" s="20">
        <f>COUNT(B136:J137)</f>
        <v>0</v>
      </c>
      <c r="L136" s="5"/>
      <c r="M136" s="5"/>
      <c r="N136" s="5"/>
    </row>
    <row r="137" spans="1:14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20"/>
      <c r="L137" s="5"/>
      <c r="M137" s="5"/>
      <c r="N137" s="5"/>
    </row>
    <row r="138" spans="1:14">
      <c r="A138" s="4">
        <v>420</v>
      </c>
      <c r="B138" s="5"/>
      <c r="C138" s="5"/>
      <c r="D138" s="5"/>
      <c r="E138" s="5"/>
      <c r="F138" s="5"/>
      <c r="G138" s="5"/>
      <c r="H138" s="5"/>
      <c r="I138" s="5"/>
      <c r="J138" s="5"/>
      <c r="K138" s="20">
        <f>COUNT(B138:J139)</f>
        <v>0</v>
      </c>
      <c r="L138" s="5"/>
      <c r="M138" s="5"/>
      <c r="N138" s="5"/>
    </row>
    <row r="139" spans="1:14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20"/>
      <c r="L139" s="5"/>
      <c r="M139" s="5"/>
      <c r="N139" s="5"/>
    </row>
    <row r="141" spans="1:14" ht="13" thickBot="1">
      <c r="H141" s="208" t="s">
        <v>7</v>
      </c>
      <c r="I141" s="208"/>
      <c r="J141" s="208"/>
      <c r="K141" s="21">
        <f>SUM(K100:K139)</f>
        <v>0</v>
      </c>
    </row>
    <row r="142" spans="1:14">
      <c r="A142" s="205" t="s">
        <v>298</v>
      </c>
      <c r="B142" s="205"/>
      <c r="C142" s="205"/>
      <c r="D142" s="205"/>
      <c r="E142" s="173">
        <v>1</v>
      </c>
      <c r="F142" s="173">
        <v>2</v>
      </c>
      <c r="G142" s="173">
        <v>3</v>
      </c>
      <c r="H142" s="173">
        <v>4</v>
      </c>
      <c r="I142" s="173">
        <v>5</v>
      </c>
      <c r="J142" s="173">
        <v>6</v>
      </c>
      <c r="K142" s="174">
        <v>7</v>
      </c>
      <c r="L142" s="173">
        <v>8</v>
      </c>
      <c r="M142" s="173">
        <v>9</v>
      </c>
      <c r="N142" s="173">
        <v>10</v>
      </c>
    </row>
    <row r="143" spans="1:14">
      <c r="A143" s="205"/>
      <c r="B143" s="205"/>
      <c r="C143" s="205"/>
      <c r="D143" s="205"/>
      <c r="E143" s="173"/>
      <c r="F143" s="173"/>
      <c r="G143" s="173"/>
      <c r="H143" s="173"/>
      <c r="I143" s="173"/>
      <c r="J143" s="173"/>
      <c r="K143" s="174"/>
      <c r="L143" s="173"/>
      <c r="M143" s="173"/>
      <c r="N143" s="173"/>
    </row>
    <row r="145" spans="1:14">
      <c r="A145" s="206" t="s">
        <v>11</v>
      </c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</row>
    <row r="147" spans="1:14" ht="24">
      <c r="A147" s="7" t="s">
        <v>1</v>
      </c>
      <c r="B147" s="207" t="s">
        <v>2</v>
      </c>
      <c r="C147" s="207"/>
      <c r="D147" s="207"/>
      <c r="E147" s="207"/>
      <c r="F147" s="207"/>
      <c r="G147" s="207"/>
      <c r="H147" s="207"/>
      <c r="I147" s="207"/>
      <c r="J147" s="207"/>
      <c r="K147" s="19" t="s">
        <v>3</v>
      </c>
      <c r="L147" s="8" t="s">
        <v>4</v>
      </c>
      <c r="M147" s="8" t="s">
        <v>5</v>
      </c>
      <c r="N147" s="8" t="s">
        <v>6</v>
      </c>
    </row>
    <row r="148" spans="1:14">
      <c r="A148" s="4">
        <v>501</v>
      </c>
      <c r="B148" s="5"/>
      <c r="C148" s="5"/>
      <c r="D148" s="5"/>
      <c r="E148" s="5"/>
      <c r="F148" s="5"/>
      <c r="G148" s="5"/>
      <c r="H148" s="5"/>
      <c r="I148" s="5"/>
      <c r="J148" s="5"/>
      <c r="K148" s="20">
        <f>COUNT(B148:J149)</f>
        <v>0</v>
      </c>
      <c r="L148" s="5"/>
      <c r="M148" s="5"/>
      <c r="N148" s="5"/>
    </row>
    <row r="149" spans="1:14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20"/>
      <c r="L149" s="5"/>
      <c r="M149" s="5"/>
      <c r="N149" s="5"/>
    </row>
    <row r="150" spans="1:14">
      <c r="A150" s="4">
        <v>502</v>
      </c>
      <c r="B150" s="5"/>
      <c r="C150" s="5"/>
      <c r="D150" s="5"/>
      <c r="E150" s="5"/>
      <c r="F150" s="5"/>
      <c r="G150" s="5"/>
      <c r="H150" s="5"/>
      <c r="I150" s="5"/>
      <c r="J150" s="5"/>
      <c r="K150" s="20">
        <f>COUNT(B150:J151)</f>
        <v>0</v>
      </c>
      <c r="L150" s="5"/>
      <c r="M150" s="5"/>
      <c r="N150" s="5"/>
    </row>
    <row r="151" spans="1:14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20"/>
      <c r="L151" s="5"/>
      <c r="M151" s="5"/>
      <c r="N151" s="5"/>
    </row>
    <row r="152" spans="1:14">
      <c r="A152" s="4">
        <v>503</v>
      </c>
      <c r="B152" s="5"/>
      <c r="C152" s="5"/>
      <c r="D152" s="5"/>
      <c r="E152" s="5"/>
      <c r="F152" s="5"/>
      <c r="G152" s="5"/>
      <c r="H152" s="5"/>
      <c r="I152" s="5"/>
      <c r="J152" s="5"/>
      <c r="K152" s="20">
        <f>COUNT(B152:J153)</f>
        <v>0</v>
      </c>
      <c r="L152" s="5"/>
      <c r="M152" s="5"/>
      <c r="N152" s="5"/>
    </row>
    <row r="153" spans="1:14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20"/>
      <c r="L153" s="5"/>
      <c r="M153" s="5"/>
      <c r="N153" s="5"/>
    </row>
    <row r="154" spans="1:14">
      <c r="A154" s="4">
        <v>504</v>
      </c>
      <c r="B154" s="5"/>
      <c r="C154" s="5"/>
      <c r="D154" s="5"/>
      <c r="E154" s="5"/>
      <c r="F154" s="5"/>
      <c r="G154" s="5"/>
      <c r="H154" s="5"/>
      <c r="I154" s="5"/>
      <c r="J154" s="5"/>
      <c r="K154" s="20">
        <f>COUNT(B154:J155)</f>
        <v>0</v>
      </c>
      <c r="L154" s="5"/>
      <c r="M154" s="5"/>
      <c r="N154" s="5"/>
    </row>
    <row r="155" spans="1:14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20"/>
      <c r="L155" s="5"/>
      <c r="M155" s="5"/>
      <c r="N155" s="5"/>
    </row>
    <row r="156" spans="1:14">
      <c r="A156" s="4">
        <v>505</v>
      </c>
      <c r="B156" s="5"/>
      <c r="C156" s="5"/>
      <c r="D156" s="5"/>
      <c r="E156" s="5"/>
      <c r="F156" s="5"/>
      <c r="G156" s="5"/>
      <c r="H156" s="5"/>
      <c r="I156" s="5"/>
      <c r="J156" s="5"/>
      <c r="K156" s="20">
        <f>COUNT(B156:J157)</f>
        <v>0</v>
      </c>
      <c r="L156" s="5"/>
      <c r="M156" s="5"/>
      <c r="N156" s="5"/>
    </row>
    <row r="157" spans="1:14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20"/>
      <c r="L157" s="5"/>
      <c r="M157" s="5"/>
      <c r="N157" s="5"/>
    </row>
    <row r="158" spans="1:14">
      <c r="A158" s="4">
        <v>506</v>
      </c>
      <c r="B158" s="5"/>
      <c r="C158" s="5"/>
      <c r="D158" s="5"/>
      <c r="E158" s="5"/>
      <c r="F158" s="5"/>
      <c r="G158" s="5"/>
      <c r="H158" s="5"/>
      <c r="I158" s="5"/>
      <c r="J158" s="5"/>
      <c r="K158" s="20">
        <f>COUNT(B158:J159)</f>
        <v>0</v>
      </c>
      <c r="L158" s="5"/>
      <c r="M158" s="5"/>
      <c r="N158" s="5"/>
    </row>
    <row r="159" spans="1:14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20"/>
      <c r="L159" s="5"/>
      <c r="M159" s="5"/>
      <c r="N159" s="5"/>
    </row>
    <row r="160" spans="1:14">
      <c r="A160" s="4">
        <v>507</v>
      </c>
      <c r="B160" s="5"/>
      <c r="C160" s="5"/>
      <c r="D160" s="5"/>
      <c r="E160" s="5"/>
      <c r="F160" s="5"/>
      <c r="G160" s="5"/>
      <c r="H160" s="5"/>
      <c r="I160" s="5"/>
      <c r="J160" s="5"/>
      <c r="K160" s="20">
        <f>COUNT(B160:J161)</f>
        <v>0</v>
      </c>
      <c r="L160" s="5"/>
      <c r="M160" s="5"/>
      <c r="N160" s="5"/>
    </row>
    <row r="161" spans="1:14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20"/>
      <c r="L161" s="5"/>
      <c r="M161" s="5"/>
      <c r="N161" s="5"/>
    </row>
    <row r="162" spans="1:14">
      <c r="A162" s="4">
        <v>508</v>
      </c>
      <c r="B162" s="5"/>
      <c r="C162" s="5"/>
      <c r="D162" s="5"/>
      <c r="E162" s="5"/>
      <c r="F162" s="5"/>
      <c r="G162" s="5"/>
      <c r="H162" s="5"/>
      <c r="I162" s="5"/>
      <c r="J162" s="5"/>
      <c r="K162" s="20">
        <f>COUNT(B162:J163)</f>
        <v>0</v>
      </c>
      <c r="L162" s="5"/>
      <c r="M162" s="5"/>
      <c r="N162" s="5"/>
    </row>
    <row r="163" spans="1:14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20"/>
      <c r="L163" s="5"/>
      <c r="M163" s="5"/>
      <c r="N163" s="5"/>
    </row>
    <row r="164" spans="1:14">
      <c r="A164" s="4">
        <v>509</v>
      </c>
      <c r="B164" s="5"/>
      <c r="C164" s="5"/>
      <c r="D164" s="5"/>
      <c r="E164" s="5"/>
      <c r="F164" s="5"/>
      <c r="G164" s="5"/>
      <c r="H164" s="5"/>
      <c r="I164" s="5"/>
      <c r="J164" s="5"/>
      <c r="K164" s="20">
        <f>COUNT(B164:J165)</f>
        <v>0</v>
      </c>
      <c r="L164" s="5"/>
      <c r="M164" s="5"/>
      <c r="N164" s="5"/>
    </row>
    <row r="165" spans="1:14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20"/>
      <c r="L165" s="5"/>
      <c r="M165" s="5"/>
      <c r="N165" s="5"/>
    </row>
    <row r="166" spans="1:14">
      <c r="A166" s="4">
        <v>510</v>
      </c>
      <c r="B166" s="5"/>
      <c r="C166" s="5"/>
      <c r="D166" s="5"/>
      <c r="E166" s="5"/>
      <c r="F166" s="5"/>
      <c r="G166" s="5"/>
      <c r="H166" s="5"/>
      <c r="I166" s="5"/>
      <c r="J166" s="5"/>
      <c r="K166" s="20">
        <f>COUNT(B166:J167)</f>
        <v>0</v>
      </c>
      <c r="L166" s="5"/>
      <c r="M166" s="5"/>
      <c r="N166" s="5"/>
    </row>
    <row r="167" spans="1:14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20"/>
      <c r="L167" s="5"/>
      <c r="M167" s="5"/>
      <c r="N167" s="5"/>
    </row>
    <row r="168" spans="1:14">
      <c r="A168" s="4">
        <v>511</v>
      </c>
      <c r="B168" s="5"/>
      <c r="C168" s="5"/>
      <c r="D168" s="5"/>
      <c r="E168" s="5"/>
      <c r="F168" s="5"/>
      <c r="G168" s="5"/>
      <c r="H168" s="5"/>
      <c r="I168" s="5"/>
      <c r="J168" s="5"/>
      <c r="K168" s="20">
        <f>COUNT(B168:J169)</f>
        <v>0</v>
      </c>
      <c r="L168" s="5"/>
      <c r="M168" s="5"/>
      <c r="N168" s="5"/>
    </row>
    <row r="169" spans="1:14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20"/>
      <c r="L169" s="5"/>
      <c r="M169" s="5"/>
      <c r="N169" s="5"/>
    </row>
    <row r="170" spans="1:14">
      <c r="A170" s="4">
        <v>512</v>
      </c>
      <c r="B170" s="5"/>
      <c r="C170" s="5"/>
      <c r="D170" s="5"/>
      <c r="E170" s="5"/>
      <c r="F170" s="5"/>
      <c r="G170" s="5"/>
      <c r="H170" s="5"/>
      <c r="I170" s="5"/>
      <c r="J170" s="5"/>
      <c r="K170" s="20">
        <f>COUNT(B170:J171)</f>
        <v>0</v>
      </c>
      <c r="L170" s="5"/>
      <c r="M170" s="5"/>
      <c r="N170" s="5"/>
    </row>
    <row r="171" spans="1:14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20"/>
      <c r="L171" s="5"/>
      <c r="M171" s="5"/>
      <c r="N171" s="5"/>
    </row>
    <row r="172" spans="1:14">
      <c r="A172" s="4">
        <v>513</v>
      </c>
      <c r="B172" s="5"/>
      <c r="C172" s="5"/>
      <c r="D172" s="5"/>
      <c r="E172" s="5"/>
      <c r="F172" s="5"/>
      <c r="G172" s="5"/>
      <c r="H172" s="5"/>
      <c r="I172" s="5"/>
      <c r="J172" s="5"/>
      <c r="K172" s="20">
        <f>COUNT(B172:J173)</f>
        <v>0</v>
      </c>
      <c r="L172" s="5"/>
      <c r="M172" s="5"/>
      <c r="N172" s="5"/>
    </row>
    <row r="173" spans="1:14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20"/>
      <c r="L173" s="5"/>
      <c r="M173" s="5"/>
      <c r="N173" s="5"/>
    </row>
    <row r="174" spans="1:14">
      <c r="A174" s="4">
        <v>514</v>
      </c>
      <c r="B174" s="5"/>
      <c r="C174" s="5"/>
      <c r="D174" s="5"/>
      <c r="E174" s="5"/>
      <c r="F174" s="5"/>
      <c r="G174" s="5"/>
      <c r="H174" s="5"/>
      <c r="I174" s="5"/>
      <c r="J174" s="5"/>
      <c r="K174" s="20">
        <f>COUNT(B174:J175)</f>
        <v>0</v>
      </c>
      <c r="L174" s="5"/>
      <c r="M174" s="5"/>
      <c r="N174" s="5"/>
    </row>
    <row r="175" spans="1:14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20"/>
      <c r="L175" s="5"/>
      <c r="M175" s="5"/>
      <c r="N175" s="5"/>
    </row>
    <row r="176" spans="1:14">
      <c r="A176" s="4">
        <v>515</v>
      </c>
      <c r="B176" s="5"/>
      <c r="C176" s="5"/>
      <c r="D176" s="5"/>
      <c r="E176" s="5"/>
      <c r="F176" s="5"/>
      <c r="G176" s="5"/>
      <c r="H176" s="5"/>
      <c r="I176" s="5"/>
      <c r="J176" s="5"/>
      <c r="K176" s="20">
        <f>COUNT(B176:J177)</f>
        <v>0</v>
      </c>
      <c r="L176" s="5"/>
      <c r="M176" s="5"/>
      <c r="N176" s="5"/>
    </row>
    <row r="177" spans="1:14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20"/>
      <c r="L177" s="5"/>
      <c r="M177" s="5"/>
      <c r="N177" s="5"/>
    </row>
    <row r="178" spans="1:14">
      <c r="A178" s="4">
        <v>516</v>
      </c>
      <c r="B178" s="5"/>
      <c r="C178" s="5"/>
      <c r="D178" s="5"/>
      <c r="E178" s="5"/>
      <c r="F178" s="5"/>
      <c r="G178" s="5"/>
      <c r="H178" s="5"/>
      <c r="I178" s="5"/>
      <c r="J178" s="5"/>
      <c r="K178" s="20">
        <f>COUNT(B178:J179)</f>
        <v>0</v>
      </c>
      <c r="L178" s="5"/>
      <c r="M178" s="5"/>
      <c r="N178" s="5"/>
    </row>
    <row r="179" spans="1:14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20"/>
      <c r="L179" s="5"/>
      <c r="M179" s="5"/>
      <c r="N179" s="5"/>
    </row>
    <row r="180" spans="1:14">
      <c r="A180" s="4">
        <v>517</v>
      </c>
      <c r="B180" s="5"/>
      <c r="C180" s="5"/>
      <c r="D180" s="5"/>
      <c r="E180" s="5"/>
      <c r="F180" s="5"/>
      <c r="G180" s="5"/>
      <c r="H180" s="5"/>
      <c r="I180" s="5"/>
      <c r="J180" s="5"/>
      <c r="K180" s="20">
        <f>COUNT(B180:J181)</f>
        <v>0</v>
      </c>
      <c r="L180" s="5"/>
      <c r="M180" s="5"/>
      <c r="N180" s="5"/>
    </row>
    <row r="181" spans="1:14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20"/>
      <c r="L181" s="5"/>
      <c r="M181" s="5"/>
      <c r="N181" s="5"/>
    </row>
    <row r="182" spans="1:14">
      <c r="A182" s="4">
        <v>518</v>
      </c>
      <c r="B182" s="5"/>
      <c r="C182" s="5"/>
      <c r="D182" s="5"/>
      <c r="E182" s="5"/>
      <c r="F182" s="5"/>
      <c r="G182" s="5"/>
      <c r="H182" s="5"/>
      <c r="I182" s="5"/>
      <c r="J182" s="5"/>
      <c r="K182" s="20">
        <f>COUNT(B182:J183)</f>
        <v>0</v>
      </c>
      <c r="L182" s="5"/>
      <c r="M182" s="5"/>
      <c r="N182" s="5"/>
    </row>
    <row r="183" spans="1:14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20"/>
      <c r="L183" s="5"/>
      <c r="M183" s="5"/>
      <c r="N183" s="5"/>
    </row>
    <row r="184" spans="1:14">
      <c r="A184" s="4">
        <v>519</v>
      </c>
      <c r="B184" s="5"/>
      <c r="C184" s="5"/>
      <c r="D184" s="5"/>
      <c r="E184" s="5"/>
      <c r="F184" s="5"/>
      <c r="G184" s="5"/>
      <c r="H184" s="5"/>
      <c r="I184" s="5"/>
      <c r="J184" s="5"/>
      <c r="K184" s="20">
        <f>COUNT(B184:J185)</f>
        <v>0</v>
      </c>
      <c r="L184" s="5"/>
      <c r="M184" s="5"/>
      <c r="N184" s="5"/>
    </row>
    <row r="185" spans="1:14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20"/>
      <c r="L185" s="5"/>
      <c r="M185" s="5"/>
      <c r="N185" s="5"/>
    </row>
    <row r="186" spans="1:14">
      <c r="A186" s="4">
        <v>520</v>
      </c>
      <c r="B186" s="5"/>
      <c r="C186" s="5"/>
      <c r="D186" s="5"/>
      <c r="E186" s="5"/>
      <c r="F186" s="5"/>
      <c r="G186" s="5"/>
      <c r="H186" s="5"/>
      <c r="I186" s="5"/>
      <c r="J186" s="5"/>
      <c r="K186" s="20">
        <f>COUNT(B186:J187)</f>
        <v>0</v>
      </c>
      <c r="L186" s="5"/>
      <c r="M186" s="5"/>
      <c r="N186" s="5"/>
    </row>
    <row r="187" spans="1:14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20"/>
      <c r="L187" s="5"/>
      <c r="M187" s="5"/>
      <c r="N187" s="5"/>
    </row>
    <row r="188" spans="1:14">
      <c r="A188" s="4">
        <v>521</v>
      </c>
      <c r="B188" s="5"/>
      <c r="C188" s="5"/>
      <c r="D188" s="5"/>
      <c r="E188" s="5"/>
      <c r="F188" s="5"/>
      <c r="G188" s="5"/>
      <c r="H188" s="5"/>
      <c r="I188" s="5"/>
      <c r="J188" s="5"/>
      <c r="K188" s="20">
        <f>COUNT(B188:J189)</f>
        <v>0</v>
      </c>
      <c r="L188" s="5"/>
      <c r="M188" s="5"/>
      <c r="N188" s="5"/>
    </row>
    <row r="189" spans="1:14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20"/>
      <c r="L189" s="5"/>
      <c r="M189" s="5"/>
      <c r="N189" s="5"/>
    </row>
    <row r="190" spans="1:14">
      <c r="A190" s="4">
        <v>522</v>
      </c>
      <c r="B190" s="5"/>
      <c r="C190" s="5"/>
      <c r="D190" s="5"/>
      <c r="E190" s="5"/>
      <c r="F190" s="5"/>
      <c r="G190" s="5"/>
      <c r="H190" s="5"/>
      <c r="I190" s="5"/>
      <c r="J190" s="5"/>
      <c r="K190" s="20">
        <f>COUNT(B190:J191)</f>
        <v>0</v>
      </c>
      <c r="L190" s="5"/>
      <c r="M190" s="5"/>
      <c r="N190" s="5"/>
    </row>
    <row r="191" spans="1:14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20"/>
      <c r="L191" s="5"/>
      <c r="M191" s="5"/>
      <c r="N191" s="5"/>
    </row>
    <row r="192" spans="1:14">
      <c r="A192" s="4">
        <v>523</v>
      </c>
      <c r="B192" s="5"/>
      <c r="C192" s="5"/>
      <c r="D192" s="5"/>
      <c r="E192" s="5"/>
      <c r="F192" s="5"/>
      <c r="G192" s="5"/>
      <c r="H192" s="5"/>
      <c r="I192" s="5"/>
      <c r="J192" s="5"/>
      <c r="K192" s="20">
        <f>COUNT(B192:J193)</f>
        <v>0</v>
      </c>
      <c r="L192" s="5"/>
      <c r="M192" s="5"/>
      <c r="N192" s="5"/>
    </row>
    <row r="193" spans="1:14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20"/>
      <c r="L193" s="5"/>
      <c r="M193" s="5"/>
      <c r="N193" s="5"/>
    </row>
    <row r="194" spans="1:14">
      <c r="A194" s="4">
        <v>524</v>
      </c>
      <c r="B194" s="5"/>
      <c r="C194" s="5"/>
      <c r="D194" s="5"/>
      <c r="E194" s="5"/>
      <c r="F194" s="5"/>
      <c r="G194" s="5"/>
      <c r="H194" s="5"/>
      <c r="I194" s="5"/>
      <c r="J194" s="5"/>
      <c r="K194" s="20">
        <f>COUNT(B194:J195)</f>
        <v>0</v>
      </c>
      <c r="L194" s="5"/>
      <c r="M194" s="5"/>
      <c r="N194" s="5"/>
    </row>
    <row r="195" spans="1:14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20"/>
      <c r="L195" s="5"/>
      <c r="M195" s="5"/>
      <c r="N195" s="5"/>
    </row>
    <row r="196" spans="1:14">
      <c r="A196" s="206" t="s">
        <v>180</v>
      </c>
      <c r="B196" s="206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</row>
    <row r="197" spans="1:14" ht="24">
      <c r="A197" s="7" t="s">
        <v>1</v>
      </c>
      <c r="B197" s="207" t="s">
        <v>2</v>
      </c>
      <c r="C197" s="207"/>
      <c r="D197" s="207"/>
      <c r="E197" s="207"/>
      <c r="F197" s="207"/>
      <c r="G197" s="207"/>
      <c r="H197" s="207"/>
      <c r="I197" s="207"/>
      <c r="J197" s="207"/>
      <c r="K197" s="19" t="s">
        <v>3</v>
      </c>
      <c r="L197" s="8" t="s">
        <v>4</v>
      </c>
      <c r="M197" s="8" t="s">
        <v>5</v>
      </c>
      <c r="N197" s="8" t="s">
        <v>6</v>
      </c>
    </row>
    <row r="198" spans="1:14">
      <c r="A198" s="4">
        <v>525</v>
      </c>
      <c r="B198" s="5"/>
      <c r="C198" s="5"/>
      <c r="D198" s="5"/>
      <c r="E198" s="5"/>
      <c r="F198" s="5"/>
      <c r="G198" s="5"/>
      <c r="H198" s="5"/>
      <c r="I198" s="5"/>
      <c r="J198" s="5"/>
      <c r="K198" s="20">
        <f>COUNT(B198:J199)</f>
        <v>0</v>
      </c>
      <c r="L198" s="5"/>
      <c r="M198" s="5"/>
      <c r="N198" s="5"/>
    </row>
    <row r="199" spans="1:14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20"/>
      <c r="L199" s="5"/>
      <c r="M199" s="5"/>
      <c r="N199" s="5"/>
    </row>
    <row r="200" spans="1:14">
      <c r="A200" s="4">
        <v>526</v>
      </c>
      <c r="B200" s="5"/>
      <c r="C200" s="5"/>
      <c r="D200" s="5"/>
      <c r="E200" s="5"/>
      <c r="F200" s="5"/>
      <c r="G200" s="5"/>
      <c r="H200" s="5"/>
      <c r="I200" s="5"/>
      <c r="J200" s="5"/>
      <c r="K200" s="20">
        <f>COUNT(B200:J201)</f>
        <v>0</v>
      </c>
      <c r="L200" s="5"/>
      <c r="M200" s="5"/>
      <c r="N200" s="5"/>
    </row>
    <row r="201" spans="1:14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20"/>
      <c r="L201" s="5"/>
      <c r="M201" s="5"/>
      <c r="N201" s="5"/>
    </row>
    <row r="202" spans="1:14">
      <c r="A202" s="4">
        <v>527</v>
      </c>
      <c r="B202" s="5"/>
      <c r="C202" s="5"/>
      <c r="D202" s="5"/>
      <c r="E202" s="5"/>
      <c r="F202" s="5"/>
      <c r="G202" s="5"/>
      <c r="H202" s="5"/>
      <c r="I202" s="5"/>
      <c r="J202" s="5"/>
      <c r="K202" s="20">
        <f>COUNT(B202:J203)</f>
        <v>0</v>
      </c>
      <c r="L202" s="5"/>
      <c r="M202" s="5"/>
      <c r="N202" s="5"/>
    </row>
    <row r="203" spans="1:14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20"/>
      <c r="L203" s="5"/>
      <c r="M203" s="5"/>
      <c r="N203" s="5"/>
    </row>
    <row r="204" spans="1:14">
      <c r="A204" s="4">
        <v>528</v>
      </c>
      <c r="B204" s="5"/>
      <c r="C204" s="5"/>
      <c r="D204" s="5"/>
      <c r="E204" s="5"/>
      <c r="F204" s="5"/>
      <c r="G204" s="5"/>
      <c r="H204" s="5"/>
      <c r="I204" s="5"/>
      <c r="J204" s="5"/>
      <c r="K204" s="20">
        <f>COUNT(B204:J205)</f>
        <v>0</v>
      </c>
      <c r="L204" s="5"/>
      <c r="M204" s="5"/>
      <c r="N204" s="5"/>
    </row>
    <row r="205" spans="1:14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20"/>
      <c r="L205" s="5"/>
      <c r="M205" s="5"/>
      <c r="N205" s="5"/>
    </row>
    <row r="206" spans="1:14">
      <c r="A206" s="4">
        <v>529</v>
      </c>
      <c r="B206" s="5"/>
      <c r="C206" s="5"/>
      <c r="D206" s="5"/>
      <c r="E206" s="5"/>
      <c r="F206" s="5"/>
      <c r="G206" s="5"/>
      <c r="H206" s="5"/>
      <c r="I206" s="5"/>
      <c r="J206" s="5"/>
      <c r="K206" s="20">
        <f>COUNT(B206:J207)</f>
        <v>0</v>
      </c>
      <c r="L206" s="5"/>
      <c r="M206" s="5"/>
      <c r="N206" s="5"/>
    </row>
    <row r="207" spans="1:14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20"/>
      <c r="L207" s="5"/>
      <c r="M207" s="5"/>
      <c r="N207" s="5"/>
    </row>
    <row r="208" spans="1:14">
      <c r="A208" s="4">
        <v>530</v>
      </c>
      <c r="B208" s="5"/>
      <c r="C208" s="5"/>
      <c r="D208" s="5"/>
      <c r="E208" s="5"/>
      <c r="F208" s="5"/>
      <c r="G208" s="5"/>
      <c r="H208" s="5"/>
      <c r="I208" s="5"/>
      <c r="J208" s="5"/>
      <c r="K208" s="20">
        <f>COUNT(B208:J209)</f>
        <v>0</v>
      </c>
      <c r="L208" s="5"/>
      <c r="M208" s="5"/>
      <c r="N208" s="5"/>
    </row>
    <row r="209" spans="1:14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20"/>
      <c r="L209" s="5"/>
      <c r="M209" s="5"/>
      <c r="N209" s="5"/>
    </row>
    <row r="210" spans="1:14">
      <c r="A210" s="4">
        <v>531</v>
      </c>
      <c r="B210" s="5"/>
      <c r="C210" s="5"/>
      <c r="D210" s="5"/>
      <c r="E210" s="5"/>
      <c r="F210" s="5"/>
      <c r="G210" s="5"/>
      <c r="H210" s="5"/>
      <c r="I210" s="5"/>
      <c r="J210" s="5"/>
      <c r="K210" s="20">
        <f>COUNT(B210:J211)</f>
        <v>0</v>
      </c>
      <c r="L210" s="5"/>
      <c r="M210" s="5"/>
      <c r="N210" s="5"/>
    </row>
    <row r="211" spans="1:14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20"/>
      <c r="L211" s="5"/>
      <c r="M211" s="5"/>
      <c r="N211" s="5"/>
    </row>
    <row r="212" spans="1:14">
      <c r="A212" s="4">
        <v>532</v>
      </c>
      <c r="B212" s="5"/>
      <c r="C212" s="5"/>
      <c r="D212" s="5"/>
      <c r="E212" s="5"/>
      <c r="F212" s="5"/>
      <c r="G212" s="5"/>
      <c r="H212" s="5"/>
      <c r="I212" s="5"/>
      <c r="J212" s="5"/>
      <c r="K212" s="20">
        <f>COUNT(B212:J213)</f>
        <v>0</v>
      </c>
      <c r="L212" s="5"/>
      <c r="M212" s="5"/>
      <c r="N212" s="5"/>
    </row>
    <row r="213" spans="1:14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20"/>
      <c r="L213" s="5"/>
      <c r="M213" s="5"/>
      <c r="N213" s="5"/>
    </row>
    <row r="214" spans="1:14">
      <c r="A214" s="4">
        <v>533</v>
      </c>
      <c r="B214" s="5"/>
      <c r="C214" s="5"/>
      <c r="D214" s="5"/>
      <c r="E214" s="5"/>
      <c r="F214" s="5"/>
      <c r="G214" s="5"/>
      <c r="H214" s="5"/>
      <c r="I214" s="5"/>
      <c r="J214" s="5"/>
      <c r="K214" s="20">
        <f>COUNT(B214:J215)</f>
        <v>0</v>
      </c>
      <c r="L214" s="5"/>
      <c r="M214" s="5"/>
      <c r="N214" s="5"/>
    </row>
    <row r="215" spans="1:14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20"/>
      <c r="L215" s="5"/>
      <c r="M215" s="5"/>
      <c r="N215" s="5"/>
    </row>
    <row r="216" spans="1:14">
      <c r="A216" s="4">
        <v>534</v>
      </c>
      <c r="B216" s="5"/>
      <c r="C216" s="5"/>
      <c r="D216" s="5"/>
      <c r="E216" s="5"/>
      <c r="F216" s="5"/>
      <c r="G216" s="5"/>
      <c r="H216" s="5"/>
      <c r="I216" s="5"/>
      <c r="J216" s="5"/>
      <c r="K216" s="20">
        <f>COUNT(B216:J217)</f>
        <v>0</v>
      </c>
      <c r="L216" s="5"/>
      <c r="M216" s="5"/>
      <c r="N216" s="5"/>
    </row>
    <row r="217" spans="1:14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20"/>
      <c r="L217" s="5"/>
      <c r="M217" s="5"/>
      <c r="N217" s="5"/>
    </row>
    <row r="218" spans="1:14">
      <c r="A218" s="4">
        <v>535</v>
      </c>
      <c r="B218" s="5"/>
      <c r="C218" s="5"/>
      <c r="D218" s="5"/>
      <c r="E218" s="5"/>
      <c r="F218" s="5"/>
      <c r="G218" s="5"/>
      <c r="H218" s="5"/>
      <c r="I218" s="5"/>
      <c r="J218" s="5"/>
      <c r="K218" s="20">
        <f>COUNT(B218:J219)</f>
        <v>0</v>
      </c>
      <c r="L218" s="5"/>
      <c r="M218" s="5"/>
      <c r="N218" s="5"/>
    </row>
    <row r="219" spans="1:14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20"/>
      <c r="L219" s="5"/>
      <c r="M219" s="5"/>
      <c r="N219" s="5"/>
    </row>
    <row r="220" spans="1:14">
      <c r="A220" s="4">
        <v>536</v>
      </c>
      <c r="B220" s="5"/>
      <c r="C220" s="5"/>
      <c r="D220" s="5"/>
      <c r="E220" s="5"/>
      <c r="F220" s="5"/>
      <c r="G220" s="5"/>
      <c r="H220" s="5"/>
      <c r="I220" s="5"/>
      <c r="J220" s="5"/>
      <c r="K220" s="20">
        <f>COUNT(B220:J221)</f>
        <v>0</v>
      </c>
      <c r="L220" s="5"/>
      <c r="M220" s="5"/>
      <c r="N220" s="5"/>
    </row>
    <row r="221" spans="1:14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20"/>
      <c r="L221" s="5"/>
      <c r="M221" s="5"/>
      <c r="N221" s="5"/>
    </row>
    <row r="222" spans="1:14">
      <c r="A222" s="4">
        <v>537</v>
      </c>
      <c r="B222" s="5"/>
      <c r="C222" s="5"/>
      <c r="D222" s="5"/>
      <c r="E222" s="5"/>
      <c r="F222" s="5"/>
      <c r="G222" s="5"/>
      <c r="H222" s="5"/>
      <c r="I222" s="5"/>
      <c r="J222" s="5"/>
      <c r="K222" s="20">
        <f>COUNT(B222:J223)</f>
        <v>0</v>
      </c>
      <c r="L222" s="5"/>
      <c r="M222" s="5"/>
      <c r="N222" s="5"/>
    </row>
    <row r="223" spans="1:14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20"/>
      <c r="L223" s="5"/>
      <c r="M223" s="5"/>
      <c r="N223" s="5"/>
    </row>
    <row r="224" spans="1:14">
      <c r="A224" s="4">
        <v>538</v>
      </c>
      <c r="B224" s="5"/>
      <c r="C224" s="5"/>
      <c r="D224" s="5"/>
      <c r="E224" s="5"/>
      <c r="F224" s="5"/>
      <c r="G224" s="5"/>
      <c r="H224" s="5"/>
      <c r="I224" s="5"/>
      <c r="J224" s="5"/>
      <c r="K224" s="20">
        <f>COUNT(B224:J225)</f>
        <v>0</v>
      </c>
      <c r="L224" s="5"/>
      <c r="M224" s="5"/>
      <c r="N224" s="5"/>
    </row>
    <row r="225" spans="1:14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20"/>
      <c r="L225" s="5"/>
      <c r="M225" s="5"/>
      <c r="N225" s="5"/>
    </row>
    <row r="226" spans="1:14">
      <c r="A226" s="4">
        <v>539</v>
      </c>
      <c r="B226" s="5"/>
      <c r="C226" s="5"/>
      <c r="D226" s="5"/>
      <c r="E226" s="5"/>
      <c r="F226" s="5"/>
      <c r="G226" s="5"/>
      <c r="H226" s="5"/>
      <c r="I226" s="5"/>
      <c r="J226" s="5"/>
      <c r="K226" s="20">
        <f>COUNT(B226:J227)</f>
        <v>0</v>
      </c>
      <c r="L226" s="5"/>
      <c r="M226" s="5"/>
      <c r="N226" s="5"/>
    </row>
    <row r="227" spans="1:14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20"/>
      <c r="L227" s="5"/>
      <c r="M227" s="5"/>
      <c r="N227" s="5"/>
    </row>
    <row r="228" spans="1:14">
      <c r="A228" s="4">
        <v>540</v>
      </c>
      <c r="B228" s="5"/>
      <c r="C228" s="5"/>
      <c r="D228" s="5"/>
      <c r="E228" s="5"/>
      <c r="F228" s="5"/>
      <c r="G228" s="5"/>
      <c r="H228" s="5"/>
      <c r="I228" s="5"/>
      <c r="J228" s="5"/>
      <c r="K228" s="20">
        <f>COUNT(B228:J229)</f>
        <v>0</v>
      </c>
      <c r="L228" s="5"/>
      <c r="M228" s="5"/>
      <c r="N228" s="5"/>
    </row>
    <row r="229" spans="1:14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20"/>
      <c r="L229" s="5"/>
      <c r="M229" s="5"/>
      <c r="N229" s="5"/>
    </row>
    <row r="231" spans="1:14" ht="13" thickBot="1">
      <c r="H231" s="208" t="s">
        <v>7</v>
      </c>
      <c r="I231" s="208"/>
      <c r="J231" s="208"/>
      <c r="K231" s="21">
        <f>SUM(K148:K229)</f>
        <v>0</v>
      </c>
    </row>
    <row r="232" spans="1:14">
      <c r="A232" s="205" t="s">
        <v>298</v>
      </c>
      <c r="B232" s="205"/>
      <c r="C232" s="205"/>
      <c r="D232" s="205"/>
      <c r="E232" s="173">
        <v>1</v>
      </c>
      <c r="F232" s="173">
        <v>2</v>
      </c>
      <c r="G232" s="173">
        <v>3</v>
      </c>
      <c r="H232" s="173">
        <v>4</v>
      </c>
      <c r="I232" s="173">
        <v>5</v>
      </c>
      <c r="J232" s="173">
        <v>6</v>
      </c>
      <c r="K232" s="174">
        <v>7</v>
      </c>
      <c r="L232" s="173">
        <v>8</v>
      </c>
      <c r="M232" s="173">
        <v>9</v>
      </c>
      <c r="N232" s="173">
        <v>10</v>
      </c>
    </row>
    <row r="233" spans="1:14">
      <c r="A233" s="205"/>
      <c r="B233" s="205"/>
      <c r="C233" s="205"/>
      <c r="D233" s="205"/>
      <c r="E233" s="173"/>
      <c r="F233" s="173"/>
      <c r="G233" s="173"/>
      <c r="H233" s="173"/>
      <c r="I233" s="173"/>
      <c r="J233" s="173"/>
      <c r="K233" s="174"/>
      <c r="L233" s="173"/>
      <c r="M233" s="173"/>
      <c r="N233" s="173"/>
    </row>
    <row r="235" spans="1:14">
      <c r="A235" s="206" t="s">
        <v>12</v>
      </c>
      <c r="B235" s="206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</row>
    <row r="237" spans="1:14" ht="24">
      <c r="A237" s="7" t="s">
        <v>1</v>
      </c>
      <c r="B237" s="207" t="s">
        <v>2</v>
      </c>
      <c r="C237" s="207"/>
      <c r="D237" s="207"/>
      <c r="E237" s="207"/>
      <c r="F237" s="207"/>
      <c r="G237" s="207"/>
      <c r="H237" s="207"/>
      <c r="I237" s="207"/>
      <c r="J237" s="207"/>
      <c r="K237" s="19" t="s">
        <v>3</v>
      </c>
      <c r="L237" s="8" t="s">
        <v>4</v>
      </c>
      <c r="M237" s="8" t="s">
        <v>5</v>
      </c>
      <c r="N237" s="8" t="s">
        <v>6</v>
      </c>
    </row>
    <row r="238" spans="1:14">
      <c r="A238" s="4">
        <v>601</v>
      </c>
      <c r="B238" s="5"/>
      <c r="C238" s="5"/>
      <c r="D238" s="5"/>
      <c r="E238" s="5"/>
      <c r="F238" s="5"/>
      <c r="G238" s="5"/>
      <c r="H238" s="5"/>
      <c r="I238" s="5"/>
      <c r="J238" s="5"/>
      <c r="K238" s="20">
        <f>COUNT(B238:J239)</f>
        <v>0</v>
      </c>
      <c r="L238" s="5"/>
      <c r="M238" s="5"/>
      <c r="N238" s="5"/>
    </row>
    <row r="239" spans="1:14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20"/>
      <c r="L239" s="5"/>
      <c r="M239" s="5"/>
      <c r="N239" s="5"/>
    </row>
    <row r="240" spans="1:14">
      <c r="A240" s="4">
        <v>602</v>
      </c>
      <c r="B240" s="5"/>
      <c r="C240" s="5"/>
      <c r="D240" s="5"/>
      <c r="E240" s="5"/>
      <c r="F240" s="5"/>
      <c r="G240" s="5"/>
      <c r="H240" s="5"/>
      <c r="I240" s="5"/>
      <c r="J240" s="5"/>
      <c r="K240" s="20">
        <f>COUNT(B240:J241)</f>
        <v>0</v>
      </c>
      <c r="L240" s="5"/>
      <c r="M240" s="5"/>
      <c r="N240" s="5"/>
    </row>
    <row r="241" spans="1:14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20"/>
      <c r="L241" s="5"/>
      <c r="M241" s="5"/>
      <c r="N241" s="5"/>
    </row>
    <row r="242" spans="1:14">
      <c r="A242" s="4">
        <v>603</v>
      </c>
      <c r="B242" s="5"/>
      <c r="C242" s="5"/>
      <c r="D242" s="5"/>
      <c r="E242" s="5"/>
      <c r="F242" s="5"/>
      <c r="G242" s="5"/>
      <c r="H242" s="5"/>
      <c r="I242" s="5"/>
      <c r="J242" s="5"/>
      <c r="K242" s="20">
        <f>COUNT(B242:J243)</f>
        <v>0</v>
      </c>
      <c r="L242" s="5"/>
      <c r="M242" s="5"/>
      <c r="N242" s="5"/>
    </row>
    <row r="243" spans="1:14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20"/>
      <c r="L243" s="5"/>
      <c r="M243" s="5"/>
      <c r="N243" s="5"/>
    </row>
    <row r="244" spans="1:14">
      <c r="A244" s="4">
        <v>604</v>
      </c>
      <c r="B244" s="5"/>
      <c r="C244" s="5"/>
      <c r="D244" s="5"/>
      <c r="E244" s="5"/>
      <c r="F244" s="5"/>
      <c r="G244" s="5"/>
      <c r="H244" s="5"/>
      <c r="I244" s="5"/>
      <c r="J244" s="5"/>
      <c r="K244" s="20">
        <f>COUNT(B244:J245)</f>
        <v>0</v>
      </c>
      <c r="L244" s="5"/>
      <c r="M244" s="5"/>
      <c r="N244" s="5"/>
    </row>
    <row r="245" spans="1:14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20"/>
      <c r="L245" s="5"/>
      <c r="M245" s="5"/>
      <c r="N245" s="5"/>
    </row>
    <row r="246" spans="1:14">
      <c r="A246" s="4">
        <v>605</v>
      </c>
      <c r="B246" s="5"/>
      <c r="C246" s="5"/>
      <c r="D246" s="5"/>
      <c r="E246" s="5"/>
      <c r="F246" s="5"/>
      <c r="G246" s="5"/>
      <c r="H246" s="5"/>
      <c r="I246" s="5"/>
      <c r="J246" s="5"/>
      <c r="K246" s="20">
        <f>COUNT(B246:J247)</f>
        <v>0</v>
      </c>
      <c r="L246" s="5"/>
      <c r="M246" s="5"/>
      <c r="N246" s="5"/>
    </row>
    <row r="247" spans="1:14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20"/>
      <c r="L247" s="5"/>
      <c r="M247" s="5"/>
      <c r="N247" s="5"/>
    </row>
    <row r="248" spans="1:14">
      <c r="A248" s="4">
        <v>606</v>
      </c>
      <c r="B248" s="5"/>
      <c r="C248" s="5"/>
      <c r="D248" s="5"/>
      <c r="E248" s="5"/>
      <c r="F248" s="5"/>
      <c r="G248" s="5"/>
      <c r="H248" s="5"/>
      <c r="I248" s="5"/>
      <c r="J248" s="5"/>
      <c r="K248" s="20">
        <f>COUNT(B248:J249)</f>
        <v>0</v>
      </c>
      <c r="L248" s="5"/>
      <c r="M248" s="5"/>
      <c r="N248" s="5"/>
    </row>
    <row r="249" spans="1:14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20"/>
      <c r="L249" s="5"/>
      <c r="M249" s="5"/>
      <c r="N249" s="5"/>
    </row>
    <row r="250" spans="1:14">
      <c r="A250" s="4">
        <v>607</v>
      </c>
      <c r="B250" s="5"/>
      <c r="C250" s="5"/>
      <c r="D250" s="5"/>
      <c r="E250" s="5"/>
      <c r="F250" s="5"/>
      <c r="G250" s="5"/>
      <c r="H250" s="5"/>
      <c r="I250" s="5"/>
      <c r="J250" s="5"/>
      <c r="K250" s="20">
        <f>COUNT(B250:J251)</f>
        <v>0</v>
      </c>
      <c r="L250" s="5"/>
      <c r="M250" s="5"/>
      <c r="N250" s="5"/>
    </row>
    <row r="251" spans="1:14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20"/>
      <c r="L251" s="5"/>
      <c r="M251" s="5"/>
      <c r="N251" s="5"/>
    </row>
    <row r="252" spans="1:14">
      <c r="A252" s="4">
        <v>608</v>
      </c>
      <c r="B252" s="5"/>
      <c r="C252" s="5"/>
      <c r="D252" s="5"/>
      <c r="E252" s="5"/>
      <c r="F252" s="5"/>
      <c r="G252" s="5"/>
      <c r="H252" s="5"/>
      <c r="I252" s="5"/>
      <c r="J252" s="5"/>
      <c r="K252" s="20">
        <f>COUNT(B252:J253)</f>
        <v>0</v>
      </c>
      <c r="L252" s="5"/>
      <c r="M252" s="5"/>
      <c r="N252" s="5"/>
    </row>
    <row r="253" spans="1:14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20"/>
      <c r="L253" s="5"/>
      <c r="M253" s="5"/>
      <c r="N253" s="5"/>
    </row>
    <row r="254" spans="1:14">
      <c r="A254" s="4">
        <v>609</v>
      </c>
      <c r="B254" s="5"/>
      <c r="C254" s="5"/>
      <c r="D254" s="5"/>
      <c r="E254" s="5"/>
      <c r="F254" s="5"/>
      <c r="G254" s="5"/>
      <c r="H254" s="5"/>
      <c r="I254" s="5"/>
      <c r="J254" s="5"/>
      <c r="K254" s="20">
        <f>COUNT(B254:J255)</f>
        <v>0</v>
      </c>
      <c r="L254" s="5"/>
      <c r="M254" s="5"/>
      <c r="N254" s="5"/>
    </row>
    <row r="255" spans="1:14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20"/>
      <c r="L255" s="5"/>
      <c r="M255" s="5"/>
      <c r="N255" s="5"/>
    </row>
    <row r="256" spans="1:14">
      <c r="A256" s="4">
        <v>610</v>
      </c>
      <c r="B256" s="5"/>
      <c r="C256" s="5"/>
      <c r="D256" s="5"/>
      <c r="E256" s="5"/>
      <c r="F256" s="5"/>
      <c r="G256" s="5"/>
      <c r="H256" s="5"/>
      <c r="I256" s="5"/>
      <c r="J256" s="5"/>
      <c r="K256" s="20">
        <f>COUNT(B256:J257)</f>
        <v>0</v>
      </c>
      <c r="L256" s="5"/>
      <c r="M256" s="5"/>
      <c r="N256" s="5"/>
    </row>
    <row r="257" spans="1:14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20"/>
      <c r="L257" s="5"/>
      <c r="M257" s="5"/>
      <c r="N257" s="5"/>
    </row>
    <row r="258" spans="1:14">
      <c r="A258" s="4">
        <v>611</v>
      </c>
      <c r="B258" s="5"/>
      <c r="C258" s="5"/>
      <c r="D258" s="5"/>
      <c r="E258" s="5"/>
      <c r="F258" s="5"/>
      <c r="G258" s="5"/>
      <c r="H258" s="5"/>
      <c r="I258" s="5"/>
      <c r="J258" s="5"/>
      <c r="K258" s="20">
        <f>COUNT(B258:J259)</f>
        <v>0</v>
      </c>
      <c r="L258" s="5"/>
      <c r="M258" s="5"/>
      <c r="N258" s="5"/>
    </row>
    <row r="259" spans="1:14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20"/>
      <c r="L259" s="5"/>
      <c r="M259" s="5"/>
      <c r="N259" s="5"/>
    </row>
    <row r="260" spans="1:14">
      <c r="A260" s="4">
        <v>612</v>
      </c>
      <c r="B260" s="5"/>
      <c r="C260" s="5"/>
      <c r="D260" s="5"/>
      <c r="E260" s="5"/>
      <c r="F260" s="5"/>
      <c r="G260" s="5"/>
      <c r="H260" s="5"/>
      <c r="I260" s="5"/>
      <c r="J260" s="5"/>
      <c r="K260" s="20">
        <f>COUNT(B260:J261)</f>
        <v>0</v>
      </c>
      <c r="L260" s="5"/>
      <c r="M260" s="5"/>
      <c r="N260" s="5"/>
    </row>
    <row r="261" spans="1:14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20"/>
      <c r="L261" s="5"/>
      <c r="M261" s="5"/>
      <c r="N261" s="5"/>
    </row>
    <row r="262" spans="1:14">
      <c r="A262" s="4">
        <v>613</v>
      </c>
      <c r="B262" s="5"/>
      <c r="C262" s="5"/>
      <c r="D262" s="5"/>
      <c r="E262" s="5"/>
      <c r="F262" s="5"/>
      <c r="G262" s="5"/>
      <c r="H262" s="5"/>
      <c r="I262" s="5"/>
      <c r="J262" s="5"/>
      <c r="K262" s="20">
        <f>COUNT(B262:J263)</f>
        <v>0</v>
      </c>
      <c r="L262" s="5"/>
      <c r="M262" s="5"/>
      <c r="N262" s="5"/>
    </row>
    <row r="263" spans="1:14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20"/>
      <c r="L263" s="5"/>
      <c r="M263" s="5"/>
      <c r="N263" s="5"/>
    </row>
    <row r="264" spans="1:14">
      <c r="A264" s="4">
        <v>614</v>
      </c>
      <c r="B264" s="5"/>
      <c r="C264" s="5"/>
      <c r="D264" s="5"/>
      <c r="E264" s="5"/>
      <c r="F264" s="5"/>
      <c r="G264" s="5"/>
      <c r="H264" s="5"/>
      <c r="I264" s="5"/>
      <c r="J264" s="5"/>
      <c r="K264" s="20">
        <f>COUNT(B264:J265)</f>
        <v>0</v>
      </c>
      <c r="L264" s="5"/>
      <c r="M264" s="5"/>
      <c r="N264" s="5"/>
    </row>
    <row r="265" spans="1:14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20"/>
      <c r="L265" s="5"/>
      <c r="M265" s="5"/>
      <c r="N265" s="5"/>
    </row>
    <row r="266" spans="1:14">
      <c r="A266" s="4">
        <v>615</v>
      </c>
      <c r="B266" s="5"/>
      <c r="C266" s="5"/>
      <c r="D266" s="5"/>
      <c r="E266" s="5"/>
      <c r="F266" s="5"/>
      <c r="G266" s="5"/>
      <c r="H266" s="5"/>
      <c r="I266" s="5"/>
      <c r="J266" s="5"/>
      <c r="K266" s="20">
        <f>COUNT(B266:J267)</f>
        <v>0</v>
      </c>
      <c r="L266" s="5"/>
      <c r="M266" s="5"/>
      <c r="N266" s="5"/>
    </row>
    <row r="267" spans="1:14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20"/>
      <c r="L267" s="5"/>
      <c r="M267" s="5"/>
      <c r="N267" s="5"/>
    </row>
    <row r="268" spans="1:14">
      <c r="A268" s="4">
        <v>616</v>
      </c>
      <c r="B268" s="5"/>
      <c r="C268" s="5"/>
      <c r="D268" s="5"/>
      <c r="E268" s="5"/>
      <c r="F268" s="5"/>
      <c r="G268" s="5"/>
      <c r="H268" s="5"/>
      <c r="I268" s="5"/>
      <c r="J268" s="5"/>
      <c r="K268" s="20">
        <f>COUNT(B268:J269)</f>
        <v>0</v>
      </c>
      <c r="L268" s="5"/>
      <c r="M268" s="5"/>
      <c r="N268" s="5"/>
    </row>
    <row r="269" spans="1:14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20"/>
      <c r="L269" s="5"/>
      <c r="M269" s="5"/>
      <c r="N269" s="5"/>
    </row>
    <row r="270" spans="1:14">
      <c r="A270" s="4">
        <v>617</v>
      </c>
      <c r="B270" s="5"/>
      <c r="C270" s="5"/>
      <c r="D270" s="5"/>
      <c r="E270" s="5"/>
      <c r="F270" s="5"/>
      <c r="G270" s="5"/>
      <c r="H270" s="5"/>
      <c r="I270" s="5"/>
      <c r="J270" s="5"/>
      <c r="K270" s="20">
        <f>COUNT(B270:J271)</f>
        <v>0</v>
      </c>
      <c r="L270" s="5"/>
      <c r="M270" s="5"/>
      <c r="N270" s="5"/>
    </row>
    <row r="271" spans="1:14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20"/>
      <c r="L271" s="5"/>
      <c r="M271" s="5"/>
      <c r="N271" s="5"/>
    </row>
    <row r="272" spans="1:14">
      <c r="A272" s="4">
        <v>618</v>
      </c>
      <c r="B272" s="5"/>
      <c r="C272" s="5"/>
      <c r="D272" s="5"/>
      <c r="E272" s="5"/>
      <c r="F272" s="5"/>
      <c r="G272" s="5"/>
      <c r="H272" s="5"/>
      <c r="I272" s="5"/>
      <c r="J272" s="5"/>
      <c r="K272" s="20">
        <f>COUNT(B272:J273)</f>
        <v>0</v>
      </c>
      <c r="L272" s="5"/>
      <c r="M272" s="5"/>
      <c r="N272" s="5"/>
    </row>
    <row r="273" spans="1:14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20"/>
      <c r="L273" s="5"/>
      <c r="M273" s="5"/>
      <c r="N273" s="5"/>
    </row>
    <row r="274" spans="1:14">
      <c r="A274" s="4">
        <v>619</v>
      </c>
      <c r="B274" s="5"/>
      <c r="C274" s="5"/>
      <c r="D274" s="5"/>
      <c r="E274" s="5"/>
      <c r="F274" s="5"/>
      <c r="G274" s="5"/>
      <c r="H274" s="5"/>
      <c r="I274" s="5"/>
      <c r="J274" s="5"/>
      <c r="K274" s="20">
        <f>COUNT(B274:J275)</f>
        <v>0</v>
      </c>
      <c r="L274" s="5"/>
      <c r="M274" s="5"/>
      <c r="N274" s="5"/>
    </row>
    <row r="275" spans="1:14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20"/>
      <c r="L275" s="5"/>
      <c r="M275" s="5"/>
      <c r="N275" s="5"/>
    </row>
    <row r="276" spans="1:14">
      <c r="A276" s="4">
        <v>620</v>
      </c>
      <c r="B276" s="5"/>
      <c r="C276" s="5"/>
      <c r="D276" s="5"/>
      <c r="E276" s="5"/>
      <c r="F276" s="5"/>
      <c r="G276" s="5"/>
      <c r="H276" s="5"/>
      <c r="I276" s="5"/>
      <c r="J276" s="5"/>
      <c r="K276" s="20">
        <f>COUNT(B276:J277)</f>
        <v>0</v>
      </c>
      <c r="L276" s="5"/>
      <c r="M276" s="5"/>
      <c r="N276" s="5"/>
    </row>
    <row r="277" spans="1:14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20"/>
      <c r="L277" s="5"/>
      <c r="M277" s="5"/>
      <c r="N277" s="5"/>
    </row>
    <row r="278" spans="1:14">
      <c r="A278" s="4">
        <v>621</v>
      </c>
      <c r="B278" s="5"/>
      <c r="C278" s="5"/>
      <c r="D278" s="5"/>
      <c r="E278" s="5"/>
      <c r="F278" s="5"/>
      <c r="G278" s="5"/>
      <c r="H278" s="5"/>
      <c r="I278" s="5"/>
      <c r="J278" s="5"/>
      <c r="K278" s="20">
        <f>COUNT(B278:J279)</f>
        <v>0</v>
      </c>
      <c r="L278" s="5"/>
      <c r="M278" s="5"/>
      <c r="N278" s="5"/>
    </row>
    <row r="279" spans="1:14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20"/>
      <c r="L279" s="5"/>
      <c r="M279" s="5"/>
      <c r="N279" s="5"/>
    </row>
    <row r="280" spans="1:14">
      <c r="A280" s="4">
        <v>622</v>
      </c>
      <c r="B280" s="5"/>
      <c r="C280" s="5"/>
      <c r="D280" s="5"/>
      <c r="E280" s="5"/>
      <c r="F280" s="5"/>
      <c r="G280" s="5"/>
      <c r="H280" s="5"/>
      <c r="I280" s="5"/>
      <c r="J280" s="5"/>
      <c r="K280" s="20">
        <f>COUNT(B280:J281)</f>
        <v>0</v>
      </c>
      <c r="L280" s="5"/>
      <c r="M280" s="5"/>
      <c r="N280" s="5"/>
    </row>
    <row r="281" spans="1:14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20"/>
      <c r="L281" s="5"/>
      <c r="M281" s="5"/>
      <c r="N281" s="5"/>
    </row>
    <row r="282" spans="1:14">
      <c r="A282" s="4">
        <v>623</v>
      </c>
      <c r="B282" s="5"/>
      <c r="C282" s="5"/>
      <c r="D282" s="5"/>
      <c r="E282" s="5"/>
      <c r="F282" s="5"/>
      <c r="G282" s="5"/>
      <c r="H282" s="5"/>
      <c r="I282" s="5"/>
      <c r="J282" s="5"/>
      <c r="K282" s="20">
        <f>COUNT(B282:J283)</f>
        <v>0</v>
      </c>
      <c r="L282" s="5"/>
      <c r="M282" s="5"/>
      <c r="N282" s="5"/>
    </row>
    <row r="283" spans="1:14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20"/>
      <c r="L283" s="5"/>
      <c r="M283" s="5"/>
      <c r="N283" s="5"/>
    </row>
    <row r="284" spans="1:14">
      <c r="A284" s="4">
        <v>624</v>
      </c>
      <c r="B284" s="5"/>
      <c r="C284" s="5"/>
      <c r="D284" s="5"/>
      <c r="E284" s="5"/>
      <c r="F284" s="5"/>
      <c r="G284" s="5"/>
      <c r="H284" s="5"/>
      <c r="I284" s="5"/>
      <c r="J284" s="5"/>
      <c r="K284" s="20">
        <f>COUNT(B284:J285)</f>
        <v>0</v>
      </c>
      <c r="L284" s="5"/>
      <c r="M284" s="5"/>
      <c r="N284" s="5"/>
    </row>
    <row r="285" spans="1:14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20"/>
      <c r="L285" s="5"/>
      <c r="M285" s="5"/>
      <c r="N285" s="5"/>
    </row>
    <row r="286" spans="1:14">
      <c r="A286" s="206" t="s">
        <v>181</v>
      </c>
      <c r="B286" s="206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</row>
    <row r="287" spans="1:14" ht="24">
      <c r="A287" s="7" t="s">
        <v>1</v>
      </c>
      <c r="B287" s="207" t="s">
        <v>2</v>
      </c>
      <c r="C287" s="207"/>
      <c r="D287" s="207"/>
      <c r="E287" s="207"/>
      <c r="F287" s="207"/>
      <c r="G287" s="207"/>
      <c r="H287" s="207"/>
      <c r="I287" s="207"/>
      <c r="J287" s="207"/>
      <c r="K287" s="19" t="s">
        <v>3</v>
      </c>
      <c r="L287" s="8" t="s">
        <v>4</v>
      </c>
      <c r="M287" s="8" t="s">
        <v>5</v>
      </c>
      <c r="N287" s="8" t="s">
        <v>6</v>
      </c>
    </row>
    <row r="288" spans="1:14">
      <c r="A288" s="4">
        <v>625</v>
      </c>
      <c r="B288" s="5"/>
      <c r="C288" s="5"/>
      <c r="D288" s="5"/>
      <c r="E288" s="5"/>
      <c r="F288" s="5"/>
      <c r="G288" s="5"/>
      <c r="H288" s="5"/>
      <c r="I288" s="5"/>
      <c r="J288" s="5"/>
      <c r="K288" s="20">
        <f>COUNT(B288:J289)</f>
        <v>0</v>
      </c>
      <c r="L288" s="5"/>
      <c r="M288" s="5"/>
      <c r="N288" s="5"/>
    </row>
    <row r="289" spans="1:14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20"/>
      <c r="L289" s="5"/>
      <c r="M289" s="5"/>
      <c r="N289" s="5"/>
    </row>
    <row r="290" spans="1:14">
      <c r="A290" s="4">
        <v>626</v>
      </c>
      <c r="B290" s="5"/>
      <c r="C290" s="5"/>
      <c r="D290" s="5"/>
      <c r="E290" s="5"/>
      <c r="F290" s="5"/>
      <c r="G290" s="5"/>
      <c r="H290" s="5"/>
      <c r="I290" s="5"/>
      <c r="J290" s="5"/>
      <c r="K290" s="20">
        <f>COUNT(B290:J291)</f>
        <v>0</v>
      </c>
      <c r="L290" s="5"/>
      <c r="M290" s="5"/>
      <c r="N290" s="5"/>
    </row>
    <row r="291" spans="1:14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20"/>
      <c r="L291" s="5"/>
      <c r="M291" s="5"/>
      <c r="N291" s="5"/>
    </row>
    <row r="292" spans="1:14">
      <c r="A292" s="4">
        <v>627</v>
      </c>
      <c r="B292" s="5"/>
      <c r="C292" s="5"/>
      <c r="D292" s="5"/>
      <c r="E292" s="5"/>
      <c r="F292" s="5"/>
      <c r="G292" s="5"/>
      <c r="H292" s="5"/>
      <c r="I292" s="5"/>
      <c r="J292" s="5"/>
      <c r="K292" s="20">
        <f>COUNT(B292:J293)</f>
        <v>0</v>
      </c>
      <c r="L292" s="5"/>
      <c r="M292" s="5"/>
      <c r="N292" s="5"/>
    </row>
    <row r="293" spans="1:14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20"/>
      <c r="L293" s="5"/>
      <c r="M293" s="5"/>
      <c r="N293" s="5"/>
    </row>
    <row r="294" spans="1:14">
      <c r="A294" s="4">
        <v>628</v>
      </c>
      <c r="B294" s="5"/>
      <c r="C294" s="5"/>
      <c r="D294" s="5"/>
      <c r="E294" s="5"/>
      <c r="F294" s="5"/>
      <c r="G294" s="5"/>
      <c r="H294" s="5"/>
      <c r="I294" s="5"/>
      <c r="J294" s="5"/>
      <c r="K294" s="20">
        <f>COUNT(B294:J295)</f>
        <v>0</v>
      </c>
      <c r="L294" s="5"/>
      <c r="M294" s="5"/>
      <c r="N294" s="5"/>
    </row>
    <row r="295" spans="1:14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20"/>
      <c r="L295" s="5"/>
      <c r="M295" s="5"/>
      <c r="N295" s="5"/>
    </row>
    <row r="296" spans="1:14">
      <c r="A296" s="4">
        <v>629</v>
      </c>
      <c r="B296" s="5"/>
      <c r="C296" s="5"/>
      <c r="D296" s="5"/>
      <c r="E296" s="5"/>
      <c r="F296" s="5"/>
      <c r="G296" s="5"/>
      <c r="H296" s="5"/>
      <c r="I296" s="5"/>
      <c r="J296" s="5"/>
      <c r="K296" s="20">
        <f>COUNT(B296:J297)</f>
        <v>0</v>
      </c>
      <c r="L296" s="5"/>
      <c r="M296" s="5"/>
      <c r="N296" s="5"/>
    </row>
    <row r="297" spans="1:14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20"/>
      <c r="L297" s="5"/>
      <c r="M297" s="5"/>
      <c r="N297" s="5"/>
    </row>
    <row r="298" spans="1:14">
      <c r="A298" s="4">
        <v>630</v>
      </c>
      <c r="B298" s="5"/>
      <c r="C298" s="5"/>
      <c r="D298" s="5"/>
      <c r="E298" s="5"/>
      <c r="F298" s="5"/>
      <c r="G298" s="5"/>
      <c r="H298" s="5"/>
      <c r="I298" s="5"/>
      <c r="J298" s="5"/>
      <c r="K298" s="20">
        <f>COUNT(B298:J299)</f>
        <v>0</v>
      </c>
      <c r="L298" s="5"/>
      <c r="M298" s="5"/>
      <c r="N298" s="5"/>
    </row>
    <row r="299" spans="1:14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20"/>
      <c r="L299" s="5"/>
      <c r="M299" s="5"/>
      <c r="N299" s="5"/>
    </row>
    <row r="300" spans="1:14">
      <c r="A300" s="4">
        <v>631</v>
      </c>
      <c r="B300" s="5"/>
      <c r="C300" s="5"/>
      <c r="D300" s="5"/>
      <c r="E300" s="5"/>
      <c r="F300" s="5"/>
      <c r="G300" s="5"/>
      <c r="H300" s="5"/>
      <c r="I300" s="5"/>
      <c r="J300" s="5"/>
      <c r="K300" s="20">
        <f>COUNT(B300:J301)</f>
        <v>0</v>
      </c>
      <c r="L300" s="5"/>
      <c r="M300" s="5"/>
      <c r="N300" s="5"/>
    </row>
    <row r="301" spans="1:14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20"/>
      <c r="L301" s="5"/>
      <c r="M301" s="5"/>
      <c r="N301" s="5"/>
    </row>
    <row r="302" spans="1:14">
      <c r="A302" s="4">
        <v>632</v>
      </c>
      <c r="B302" s="5"/>
      <c r="C302" s="5"/>
      <c r="D302" s="5"/>
      <c r="E302" s="5"/>
      <c r="F302" s="5"/>
      <c r="G302" s="5"/>
      <c r="H302" s="5"/>
      <c r="I302" s="5"/>
      <c r="J302" s="5"/>
      <c r="K302" s="20">
        <f>COUNT(B302:J303)</f>
        <v>0</v>
      </c>
      <c r="L302" s="5"/>
      <c r="M302" s="5"/>
      <c r="N302" s="5"/>
    </row>
    <row r="303" spans="1:14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20"/>
      <c r="L303" s="5"/>
      <c r="M303" s="5"/>
      <c r="N303" s="5"/>
    </row>
    <row r="304" spans="1:14">
      <c r="A304" s="4">
        <v>633</v>
      </c>
      <c r="B304" s="5"/>
      <c r="C304" s="5"/>
      <c r="D304" s="5"/>
      <c r="E304" s="5"/>
      <c r="F304" s="5"/>
      <c r="G304" s="5"/>
      <c r="H304" s="5"/>
      <c r="I304" s="5"/>
      <c r="J304" s="5"/>
      <c r="K304" s="20">
        <f>COUNT(B304:J305)</f>
        <v>0</v>
      </c>
      <c r="L304" s="5"/>
      <c r="M304" s="5"/>
      <c r="N304" s="5"/>
    </row>
    <row r="305" spans="1:14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20"/>
      <c r="L305" s="5"/>
      <c r="M305" s="5"/>
      <c r="N305" s="5"/>
    </row>
    <row r="306" spans="1:14">
      <c r="A306" s="4">
        <v>634</v>
      </c>
      <c r="B306" s="5"/>
      <c r="C306" s="5"/>
      <c r="D306" s="5"/>
      <c r="E306" s="5"/>
      <c r="F306" s="5"/>
      <c r="G306" s="5"/>
      <c r="H306" s="5"/>
      <c r="I306" s="5"/>
      <c r="J306" s="5"/>
      <c r="K306" s="20">
        <f>COUNT(B306:J307)</f>
        <v>0</v>
      </c>
      <c r="L306" s="5"/>
      <c r="M306" s="5"/>
      <c r="N306" s="5"/>
    </row>
    <row r="307" spans="1:14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20"/>
      <c r="L307" s="5"/>
      <c r="M307" s="5"/>
      <c r="N307" s="5"/>
    </row>
    <row r="308" spans="1:14">
      <c r="A308" s="4">
        <v>635</v>
      </c>
      <c r="B308" s="5"/>
      <c r="C308" s="5"/>
      <c r="D308" s="5"/>
      <c r="E308" s="5"/>
      <c r="F308" s="5"/>
      <c r="G308" s="5"/>
      <c r="H308" s="5"/>
      <c r="I308" s="5"/>
      <c r="J308" s="5"/>
      <c r="K308" s="20">
        <f>COUNT(B308:J309)</f>
        <v>0</v>
      </c>
      <c r="L308" s="5"/>
      <c r="M308" s="5"/>
      <c r="N308" s="5"/>
    </row>
    <row r="309" spans="1:14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20"/>
      <c r="L309" s="5"/>
      <c r="M309" s="5"/>
      <c r="N309" s="5"/>
    </row>
    <row r="310" spans="1:14">
      <c r="A310" s="4">
        <v>636</v>
      </c>
      <c r="B310" s="5"/>
      <c r="C310" s="5"/>
      <c r="D310" s="5"/>
      <c r="E310" s="5"/>
      <c r="F310" s="5"/>
      <c r="G310" s="5"/>
      <c r="H310" s="5"/>
      <c r="I310" s="5"/>
      <c r="J310" s="5"/>
      <c r="K310" s="20">
        <f>COUNT(B310:J311)</f>
        <v>0</v>
      </c>
      <c r="L310" s="5"/>
      <c r="M310" s="5"/>
      <c r="N310" s="5"/>
    </row>
    <row r="311" spans="1:14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20"/>
      <c r="L311" s="5"/>
      <c r="M311" s="5"/>
      <c r="N311" s="5"/>
    </row>
    <row r="312" spans="1:14">
      <c r="A312" s="4">
        <v>637</v>
      </c>
      <c r="B312" s="5"/>
      <c r="C312" s="5"/>
      <c r="D312" s="5"/>
      <c r="E312" s="5"/>
      <c r="F312" s="5"/>
      <c r="G312" s="5"/>
      <c r="H312" s="5"/>
      <c r="I312" s="5"/>
      <c r="J312" s="5"/>
      <c r="K312" s="20">
        <f>COUNT(B312:J313)</f>
        <v>0</v>
      </c>
      <c r="L312" s="5"/>
      <c r="M312" s="5"/>
      <c r="N312" s="5"/>
    </row>
    <row r="313" spans="1:14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20"/>
      <c r="L313" s="5"/>
      <c r="M313" s="5"/>
      <c r="N313" s="5"/>
    </row>
    <row r="314" spans="1:14">
      <c r="A314" s="4">
        <v>638</v>
      </c>
      <c r="B314" s="5"/>
      <c r="C314" s="5"/>
      <c r="D314" s="5"/>
      <c r="E314" s="5"/>
      <c r="F314" s="5"/>
      <c r="G314" s="5"/>
      <c r="H314" s="5"/>
      <c r="I314" s="5"/>
      <c r="J314" s="5"/>
      <c r="K314" s="20">
        <f>COUNT(B314:J315)</f>
        <v>0</v>
      </c>
      <c r="L314" s="5"/>
      <c r="M314" s="5"/>
      <c r="N314" s="5"/>
    </row>
    <row r="315" spans="1:14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20"/>
      <c r="L315" s="5"/>
      <c r="M315" s="5"/>
      <c r="N315" s="5"/>
    </row>
    <row r="316" spans="1:14">
      <c r="A316" s="4">
        <v>639</v>
      </c>
      <c r="B316" s="5"/>
      <c r="C316" s="5"/>
      <c r="D316" s="5"/>
      <c r="E316" s="5"/>
      <c r="F316" s="5"/>
      <c r="G316" s="5"/>
      <c r="H316" s="5"/>
      <c r="I316" s="5"/>
      <c r="J316" s="5"/>
      <c r="K316" s="20">
        <f>COUNT(B316:J317)</f>
        <v>0</v>
      </c>
      <c r="L316" s="5"/>
      <c r="M316" s="5"/>
      <c r="N316" s="5"/>
    </row>
    <row r="317" spans="1:14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20"/>
      <c r="L317" s="5"/>
      <c r="M317" s="5"/>
      <c r="N317" s="5"/>
    </row>
    <row r="318" spans="1:14">
      <c r="A318" s="4">
        <v>640</v>
      </c>
      <c r="B318" s="5"/>
      <c r="C318" s="5"/>
      <c r="D318" s="5"/>
      <c r="E318" s="5"/>
      <c r="F318" s="5"/>
      <c r="G318" s="5"/>
      <c r="H318" s="5"/>
      <c r="I318" s="5"/>
      <c r="J318" s="5"/>
      <c r="K318" s="20">
        <f>COUNT(B318:J319)</f>
        <v>0</v>
      </c>
      <c r="L318" s="5"/>
      <c r="M318" s="5"/>
      <c r="N318" s="5"/>
    </row>
    <row r="319" spans="1:14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20"/>
      <c r="L319" s="5"/>
      <c r="M319" s="5"/>
      <c r="N319" s="5"/>
    </row>
    <row r="320" spans="1:14">
      <c r="A320" s="4">
        <v>641</v>
      </c>
      <c r="B320" s="5"/>
      <c r="C320" s="5"/>
      <c r="D320" s="5"/>
      <c r="E320" s="5"/>
      <c r="F320" s="5"/>
      <c r="G320" s="5"/>
      <c r="H320" s="5"/>
      <c r="I320" s="5"/>
      <c r="J320" s="5"/>
      <c r="K320" s="20">
        <f>COUNT(B320:J321)</f>
        <v>0</v>
      </c>
      <c r="L320" s="5"/>
      <c r="M320" s="5"/>
      <c r="N320" s="5"/>
    </row>
    <row r="321" spans="1:14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20"/>
      <c r="L321" s="5"/>
      <c r="M321" s="5"/>
      <c r="N321" s="5"/>
    </row>
    <row r="322" spans="1:14">
      <c r="A322" s="4">
        <v>642</v>
      </c>
      <c r="B322" s="5"/>
      <c r="C322" s="5"/>
      <c r="D322" s="5"/>
      <c r="E322" s="5"/>
      <c r="F322" s="5"/>
      <c r="G322" s="5"/>
      <c r="H322" s="5"/>
      <c r="I322" s="5"/>
      <c r="J322" s="5"/>
      <c r="K322" s="20">
        <f>COUNT(B322:J323)</f>
        <v>0</v>
      </c>
      <c r="L322" s="5"/>
      <c r="M322" s="5"/>
      <c r="N322" s="5"/>
    </row>
    <row r="323" spans="1:14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20"/>
      <c r="L323" s="5"/>
      <c r="M323" s="5"/>
      <c r="N323" s="5"/>
    </row>
    <row r="324" spans="1:14">
      <c r="A324" s="4">
        <v>643</v>
      </c>
      <c r="B324" s="5"/>
      <c r="C324" s="5"/>
      <c r="D324" s="5"/>
      <c r="E324" s="5"/>
      <c r="F324" s="5"/>
      <c r="G324" s="5"/>
      <c r="H324" s="5"/>
      <c r="I324" s="5"/>
      <c r="J324" s="5"/>
      <c r="K324" s="20">
        <f>COUNT(B324:J325)</f>
        <v>0</v>
      </c>
      <c r="L324" s="5"/>
      <c r="M324" s="5"/>
      <c r="N324" s="5"/>
    </row>
    <row r="325" spans="1:14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20"/>
      <c r="L325" s="5"/>
      <c r="M325" s="5"/>
      <c r="N325" s="5"/>
    </row>
    <row r="326" spans="1:14">
      <c r="A326" s="4">
        <v>644</v>
      </c>
      <c r="B326" s="5"/>
      <c r="C326" s="5"/>
      <c r="D326" s="5"/>
      <c r="E326" s="5"/>
      <c r="F326" s="5"/>
      <c r="G326" s="5"/>
      <c r="H326" s="5"/>
      <c r="I326" s="5"/>
      <c r="J326" s="5"/>
      <c r="K326" s="20">
        <f>COUNT(B326:J327)</f>
        <v>0</v>
      </c>
      <c r="L326" s="5"/>
      <c r="M326" s="5"/>
      <c r="N326" s="5"/>
    </row>
    <row r="327" spans="1:14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20"/>
      <c r="L327" s="5"/>
      <c r="M327" s="5"/>
      <c r="N327" s="5"/>
    </row>
    <row r="328" spans="1:14">
      <c r="A328" s="4">
        <v>645</v>
      </c>
      <c r="B328" s="5"/>
      <c r="C328" s="5"/>
      <c r="D328" s="5"/>
      <c r="E328" s="5"/>
      <c r="F328" s="5"/>
      <c r="G328" s="5"/>
      <c r="H328" s="5"/>
      <c r="I328" s="5"/>
      <c r="J328" s="5"/>
      <c r="K328" s="20">
        <f>COUNT(B328:J329)</f>
        <v>0</v>
      </c>
      <c r="L328" s="5"/>
      <c r="M328" s="5"/>
      <c r="N328" s="5"/>
    </row>
    <row r="329" spans="1:14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20"/>
      <c r="L329" s="5"/>
      <c r="M329" s="5"/>
      <c r="N329" s="5"/>
    </row>
    <row r="330" spans="1:14">
      <c r="A330" s="4">
        <v>646</v>
      </c>
      <c r="B330" s="5"/>
      <c r="C330" s="5"/>
      <c r="D330" s="5"/>
      <c r="E330" s="5"/>
      <c r="F330" s="5"/>
      <c r="G330" s="5"/>
      <c r="H330" s="5"/>
      <c r="I330" s="5"/>
      <c r="J330" s="5"/>
      <c r="K330" s="20">
        <f>COUNT(B330:J331)</f>
        <v>0</v>
      </c>
      <c r="L330" s="5"/>
      <c r="M330" s="5"/>
      <c r="N330" s="5"/>
    </row>
    <row r="331" spans="1:14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20"/>
      <c r="L331" s="5"/>
      <c r="M331" s="5"/>
      <c r="N331" s="5"/>
    </row>
    <row r="332" spans="1:14">
      <c r="A332" s="4">
        <v>647</v>
      </c>
      <c r="B332" s="5"/>
      <c r="C332" s="5"/>
      <c r="D332" s="5"/>
      <c r="E332" s="5"/>
      <c r="F332" s="5"/>
      <c r="G332" s="5"/>
      <c r="H332" s="5"/>
      <c r="I332" s="5"/>
      <c r="J332" s="5"/>
      <c r="K332" s="20">
        <f>COUNT(B332:J333)</f>
        <v>0</v>
      </c>
      <c r="L332" s="5"/>
      <c r="M332" s="5"/>
      <c r="N332" s="5"/>
    </row>
    <row r="333" spans="1:14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20"/>
      <c r="L333" s="5"/>
      <c r="M333" s="5"/>
      <c r="N333" s="5"/>
    </row>
    <row r="334" spans="1:14">
      <c r="A334" s="4">
        <v>648</v>
      </c>
      <c r="B334" s="5"/>
      <c r="C334" s="5"/>
      <c r="D334" s="5"/>
      <c r="E334" s="5"/>
      <c r="F334" s="5"/>
      <c r="G334" s="5"/>
      <c r="H334" s="5"/>
      <c r="I334" s="5"/>
      <c r="J334" s="5"/>
      <c r="K334" s="20">
        <f>COUNT(B334:J335)</f>
        <v>0</v>
      </c>
      <c r="L334" s="5"/>
      <c r="M334" s="5"/>
      <c r="N334" s="5"/>
    </row>
    <row r="335" spans="1:14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20"/>
      <c r="L335" s="5"/>
      <c r="M335" s="5"/>
      <c r="N335" s="5"/>
    </row>
    <row r="336" spans="1:14">
      <c r="A336" s="4">
        <v>649</v>
      </c>
      <c r="B336" s="5"/>
      <c r="C336" s="5"/>
      <c r="D336" s="5"/>
      <c r="E336" s="5"/>
      <c r="F336" s="5"/>
      <c r="G336" s="5"/>
      <c r="H336" s="5"/>
      <c r="I336" s="5"/>
      <c r="J336" s="5"/>
      <c r="K336" s="20">
        <f>COUNT(B336:J337)</f>
        <v>0</v>
      </c>
      <c r="L336" s="5"/>
      <c r="M336" s="5"/>
      <c r="N336" s="5"/>
    </row>
    <row r="337" spans="1:14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20"/>
      <c r="L337" s="5"/>
      <c r="M337" s="5"/>
      <c r="N337" s="5"/>
    </row>
    <row r="338" spans="1:14">
      <c r="A338" s="206" t="s">
        <v>181</v>
      </c>
      <c r="B338" s="206"/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</row>
    <row r="339" spans="1:14" ht="24">
      <c r="A339" s="7" t="s">
        <v>1</v>
      </c>
      <c r="B339" s="207" t="s">
        <v>2</v>
      </c>
      <c r="C339" s="207"/>
      <c r="D339" s="207"/>
      <c r="E339" s="207"/>
      <c r="F339" s="207"/>
      <c r="G339" s="207"/>
      <c r="H339" s="207"/>
      <c r="I339" s="207"/>
      <c r="J339" s="207"/>
      <c r="K339" s="19" t="s">
        <v>3</v>
      </c>
      <c r="L339" s="8" t="s">
        <v>4</v>
      </c>
      <c r="M339" s="8" t="s">
        <v>5</v>
      </c>
      <c r="N339" s="8" t="s">
        <v>6</v>
      </c>
    </row>
    <row r="340" spans="1:14">
      <c r="A340" s="4">
        <v>650</v>
      </c>
      <c r="B340" s="5"/>
      <c r="C340" s="5"/>
      <c r="D340" s="5"/>
      <c r="E340" s="5"/>
      <c r="F340" s="5"/>
      <c r="G340" s="5"/>
      <c r="H340" s="5"/>
      <c r="I340" s="5"/>
      <c r="J340" s="5"/>
      <c r="K340" s="20">
        <f>COUNT(B340:J341)</f>
        <v>0</v>
      </c>
      <c r="L340" s="5"/>
      <c r="M340" s="5"/>
      <c r="N340" s="5"/>
    </row>
    <row r="341" spans="1:14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20"/>
      <c r="L341" s="5"/>
      <c r="M341" s="5"/>
      <c r="N341" s="5"/>
    </row>
    <row r="342" spans="1:14">
      <c r="A342" s="4">
        <v>651</v>
      </c>
      <c r="B342" s="5"/>
      <c r="C342" s="5"/>
      <c r="D342" s="5"/>
      <c r="E342" s="5"/>
      <c r="F342" s="5"/>
      <c r="G342" s="5"/>
      <c r="H342" s="5"/>
      <c r="I342" s="5"/>
      <c r="J342" s="5"/>
      <c r="K342" s="20">
        <f>COUNT(B342:J343)</f>
        <v>0</v>
      </c>
      <c r="L342" s="5"/>
      <c r="M342" s="5"/>
      <c r="N342" s="5"/>
    </row>
    <row r="343" spans="1:14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20"/>
      <c r="L343" s="5"/>
      <c r="M343" s="5"/>
      <c r="N343" s="5"/>
    </row>
    <row r="344" spans="1:14">
      <c r="A344" s="4">
        <v>652</v>
      </c>
      <c r="B344" s="5"/>
      <c r="C344" s="5"/>
      <c r="D344" s="5"/>
      <c r="E344" s="5"/>
      <c r="F344" s="5"/>
      <c r="G344" s="5"/>
      <c r="H344" s="5"/>
      <c r="I344" s="5"/>
      <c r="J344" s="5"/>
      <c r="K344" s="20">
        <f>COUNT(B344:J345)</f>
        <v>0</v>
      </c>
      <c r="L344" s="5"/>
      <c r="M344" s="5"/>
      <c r="N344" s="5"/>
    </row>
    <row r="345" spans="1:14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20"/>
      <c r="L345" s="5"/>
      <c r="M345" s="5"/>
      <c r="N345" s="5"/>
    </row>
    <row r="346" spans="1:14">
      <c r="A346" s="4">
        <v>653</v>
      </c>
      <c r="B346" s="5"/>
      <c r="C346" s="5"/>
      <c r="D346" s="5"/>
      <c r="E346" s="5"/>
      <c r="F346" s="5"/>
      <c r="G346" s="5"/>
      <c r="H346" s="5"/>
      <c r="I346" s="5"/>
      <c r="J346" s="5"/>
      <c r="K346" s="20">
        <f>COUNT(B346:J347)</f>
        <v>0</v>
      </c>
      <c r="L346" s="5"/>
      <c r="M346" s="5"/>
      <c r="N346" s="5"/>
    </row>
    <row r="347" spans="1:14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20"/>
      <c r="L347" s="5"/>
      <c r="M347" s="5"/>
      <c r="N347" s="5"/>
    </row>
    <row r="348" spans="1:14">
      <c r="A348" s="4">
        <v>654</v>
      </c>
      <c r="B348" s="5"/>
      <c r="C348" s="5"/>
      <c r="D348" s="5"/>
      <c r="E348" s="5"/>
      <c r="F348" s="5"/>
      <c r="G348" s="5"/>
      <c r="H348" s="5"/>
      <c r="I348" s="5"/>
      <c r="J348" s="5"/>
      <c r="K348" s="20">
        <f>COUNT(B348:J349)</f>
        <v>0</v>
      </c>
      <c r="L348" s="5"/>
      <c r="M348" s="5"/>
      <c r="N348" s="5"/>
    </row>
    <row r="349" spans="1:14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20"/>
      <c r="L349" s="5"/>
      <c r="M349" s="5"/>
      <c r="N349" s="5"/>
    </row>
    <row r="350" spans="1:14">
      <c r="A350" s="4">
        <v>655</v>
      </c>
      <c r="B350" s="5"/>
      <c r="C350" s="5"/>
      <c r="D350" s="5"/>
      <c r="E350" s="5"/>
      <c r="F350" s="5"/>
      <c r="G350" s="5"/>
      <c r="H350" s="5"/>
      <c r="I350" s="5"/>
      <c r="J350" s="5"/>
      <c r="K350" s="20">
        <f>COUNT(B350:J351)</f>
        <v>0</v>
      </c>
      <c r="L350" s="5"/>
      <c r="M350" s="5"/>
      <c r="N350" s="5"/>
    </row>
    <row r="351" spans="1:14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20"/>
      <c r="L351" s="5"/>
      <c r="M351" s="5"/>
      <c r="N351" s="5"/>
    </row>
    <row r="352" spans="1:14">
      <c r="A352" s="4">
        <v>656</v>
      </c>
      <c r="B352" s="5"/>
      <c r="C352" s="5"/>
      <c r="D352" s="5"/>
      <c r="E352" s="5"/>
      <c r="F352" s="5"/>
      <c r="G352" s="5"/>
      <c r="H352" s="5"/>
      <c r="I352" s="5"/>
      <c r="J352" s="5"/>
      <c r="K352" s="20">
        <f>COUNT(B352:J353)</f>
        <v>0</v>
      </c>
      <c r="L352" s="5"/>
      <c r="M352" s="5"/>
      <c r="N352" s="5"/>
    </row>
    <row r="353" spans="1:14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20"/>
      <c r="L353" s="5"/>
      <c r="M353" s="5"/>
      <c r="N353" s="5"/>
    </row>
    <row r="354" spans="1:14">
      <c r="A354" s="4">
        <v>657</v>
      </c>
      <c r="B354" s="5"/>
      <c r="C354" s="5"/>
      <c r="D354" s="5"/>
      <c r="E354" s="5"/>
      <c r="F354" s="5"/>
      <c r="G354" s="5"/>
      <c r="H354" s="5"/>
      <c r="I354" s="5"/>
      <c r="J354" s="5"/>
      <c r="K354" s="20">
        <f>COUNT(B354:J355)</f>
        <v>0</v>
      </c>
      <c r="L354" s="5"/>
      <c r="M354" s="5"/>
      <c r="N354" s="5"/>
    </row>
    <row r="355" spans="1:14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20"/>
      <c r="L355" s="5"/>
      <c r="M355" s="5"/>
      <c r="N355" s="5"/>
    </row>
    <row r="356" spans="1:14">
      <c r="A356" s="4">
        <v>658</v>
      </c>
      <c r="B356" s="5"/>
      <c r="C356" s="5"/>
      <c r="D356" s="5"/>
      <c r="E356" s="5"/>
      <c r="F356" s="5"/>
      <c r="G356" s="5"/>
      <c r="H356" s="5"/>
      <c r="I356" s="5"/>
      <c r="J356" s="5"/>
      <c r="K356" s="20">
        <f>COUNT(B356:J357)</f>
        <v>0</v>
      </c>
      <c r="L356" s="5"/>
      <c r="M356" s="5"/>
      <c r="N356" s="5"/>
    </row>
    <row r="357" spans="1:14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20"/>
      <c r="L357" s="5"/>
      <c r="M357" s="5"/>
      <c r="N357" s="5"/>
    </row>
    <row r="358" spans="1:14">
      <c r="A358" s="4">
        <v>659</v>
      </c>
      <c r="B358" s="5"/>
      <c r="C358" s="5"/>
      <c r="D358" s="5"/>
      <c r="E358" s="5"/>
      <c r="F358" s="5"/>
      <c r="G358" s="5"/>
      <c r="H358" s="5"/>
      <c r="I358" s="5"/>
      <c r="J358" s="5"/>
      <c r="K358" s="20">
        <f>COUNT(B358:J359)</f>
        <v>0</v>
      </c>
      <c r="L358" s="5"/>
      <c r="M358" s="5"/>
      <c r="N358" s="5"/>
    </row>
    <row r="359" spans="1:14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20"/>
      <c r="L359" s="5"/>
      <c r="M359" s="5"/>
      <c r="N359" s="5"/>
    </row>
    <row r="360" spans="1:14">
      <c r="A360" s="4">
        <v>660</v>
      </c>
      <c r="B360" s="5"/>
      <c r="C360" s="5"/>
      <c r="D360" s="5"/>
      <c r="E360" s="5"/>
      <c r="F360" s="5"/>
      <c r="G360" s="5"/>
      <c r="H360" s="5"/>
      <c r="I360" s="5"/>
      <c r="J360" s="5"/>
      <c r="K360" s="20">
        <f>COUNT(B360:J361)</f>
        <v>0</v>
      </c>
      <c r="L360" s="5"/>
      <c r="M360" s="5"/>
      <c r="N360" s="5"/>
    </row>
    <row r="361" spans="1:14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20"/>
      <c r="L361" s="5"/>
      <c r="M361" s="5"/>
      <c r="N361" s="5"/>
    </row>
    <row r="362" spans="1:14">
      <c r="A362" s="4">
        <v>661</v>
      </c>
      <c r="B362" s="5"/>
      <c r="C362" s="5"/>
      <c r="D362" s="5"/>
      <c r="E362" s="5"/>
      <c r="F362" s="5"/>
      <c r="G362" s="5"/>
      <c r="H362" s="5"/>
      <c r="I362" s="5"/>
      <c r="J362" s="5"/>
      <c r="K362" s="20">
        <f>COUNT(B362:J363)</f>
        <v>0</v>
      </c>
      <c r="L362" s="5"/>
      <c r="M362" s="5"/>
      <c r="N362" s="5"/>
    </row>
    <row r="363" spans="1:14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20"/>
      <c r="L363" s="5"/>
      <c r="M363" s="5"/>
      <c r="N363" s="5"/>
    </row>
    <row r="364" spans="1:14">
      <c r="A364" s="4">
        <v>662</v>
      </c>
      <c r="B364" s="5"/>
      <c r="C364" s="5"/>
      <c r="D364" s="5"/>
      <c r="E364" s="5"/>
      <c r="F364" s="5"/>
      <c r="G364" s="5"/>
      <c r="H364" s="5"/>
      <c r="I364" s="5"/>
      <c r="J364" s="5"/>
      <c r="K364" s="20">
        <f>COUNT(B364:J365)</f>
        <v>0</v>
      </c>
      <c r="L364" s="5"/>
      <c r="M364" s="5"/>
      <c r="N364" s="5"/>
    </row>
    <row r="365" spans="1:14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20"/>
      <c r="L365" s="5"/>
      <c r="M365" s="5"/>
      <c r="N365" s="5"/>
    </row>
    <row r="366" spans="1:14">
      <c r="A366" s="4">
        <v>663</v>
      </c>
      <c r="B366" s="5"/>
      <c r="C366" s="5"/>
      <c r="D366" s="5"/>
      <c r="E366" s="5"/>
      <c r="F366" s="5"/>
      <c r="G366" s="5"/>
      <c r="H366" s="5"/>
      <c r="I366" s="5"/>
      <c r="J366" s="5"/>
      <c r="K366" s="20">
        <f>COUNT(B366:J367)</f>
        <v>0</v>
      </c>
      <c r="L366" s="5"/>
      <c r="M366" s="5"/>
      <c r="N366" s="5"/>
    </row>
    <row r="367" spans="1:14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20"/>
      <c r="L367" s="5"/>
      <c r="M367" s="5"/>
      <c r="N367" s="5"/>
    </row>
    <row r="368" spans="1:14">
      <c r="A368" s="4">
        <v>664</v>
      </c>
      <c r="B368" s="5"/>
      <c r="C368" s="5"/>
      <c r="D368" s="5"/>
      <c r="E368" s="5"/>
      <c r="F368" s="5"/>
      <c r="G368" s="5"/>
      <c r="H368" s="5"/>
      <c r="I368" s="5"/>
      <c r="J368" s="5"/>
      <c r="K368" s="20">
        <f>COUNT(B368:J369)</f>
        <v>0</v>
      </c>
      <c r="L368" s="5"/>
      <c r="M368" s="5"/>
      <c r="N368" s="5"/>
    </row>
    <row r="369" spans="1:14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20"/>
      <c r="L369" s="5"/>
      <c r="M369" s="5"/>
      <c r="N369" s="5"/>
    </row>
    <row r="370" spans="1:14">
      <c r="A370" s="4">
        <v>665</v>
      </c>
      <c r="B370" s="5"/>
      <c r="C370" s="5"/>
      <c r="D370" s="5"/>
      <c r="E370" s="5"/>
      <c r="F370" s="5"/>
      <c r="G370" s="5"/>
      <c r="H370" s="5"/>
      <c r="I370" s="5"/>
      <c r="J370" s="5"/>
      <c r="K370" s="20">
        <f>COUNT(B370:J371)</f>
        <v>0</v>
      </c>
      <c r="L370" s="5"/>
      <c r="M370" s="5"/>
      <c r="N370" s="5"/>
    </row>
    <row r="371" spans="1:14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20"/>
      <c r="L371" s="5"/>
      <c r="M371" s="5"/>
      <c r="N371" s="5"/>
    </row>
    <row r="372" spans="1:14">
      <c r="A372" s="4">
        <v>666</v>
      </c>
      <c r="B372" s="5"/>
      <c r="C372" s="5"/>
      <c r="D372" s="5"/>
      <c r="E372" s="5"/>
      <c r="F372" s="5"/>
      <c r="G372" s="5"/>
      <c r="H372" s="5"/>
      <c r="I372" s="5"/>
      <c r="J372" s="5"/>
      <c r="K372" s="20">
        <f>COUNT(B372:J373)</f>
        <v>0</v>
      </c>
      <c r="L372" s="5"/>
      <c r="M372" s="5"/>
      <c r="N372" s="5"/>
    </row>
    <row r="373" spans="1:14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20"/>
      <c r="L373" s="5"/>
      <c r="M373" s="5"/>
      <c r="N373" s="5"/>
    </row>
    <row r="374" spans="1:14">
      <c r="A374" s="4">
        <v>667</v>
      </c>
      <c r="B374" s="5"/>
      <c r="C374" s="5"/>
      <c r="D374" s="5"/>
      <c r="E374" s="5"/>
      <c r="F374" s="5"/>
      <c r="G374" s="5"/>
      <c r="H374" s="5"/>
      <c r="I374" s="5"/>
      <c r="J374" s="5"/>
      <c r="K374" s="20">
        <f>COUNT(B374:J375)</f>
        <v>0</v>
      </c>
      <c r="L374" s="5"/>
      <c r="M374" s="5"/>
      <c r="N374" s="5"/>
    </row>
    <row r="375" spans="1:14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20"/>
      <c r="L375" s="5"/>
      <c r="M375" s="5"/>
      <c r="N375" s="5"/>
    </row>
    <row r="376" spans="1:14">
      <c r="A376" s="4">
        <v>668</v>
      </c>
      <c r="B376" s="5"/>
      <c r="C376" s="5"/>
      <c r="D376" s="5"/>
      <c r="E376" s="5"/>
      <c r="F376" s="5"/>
      <c r="G376" s="5"/>
      <c r="H376" s="5"/>
      <c r="I376" s="5"/>
      <c r="J376" s="5"/>
      <c r="K376" s="20">
        <f>COUNT(B376:J377)</f>
        <v>0</v>
      </c>
      <c r="L376" s="5"/>
      <c r="M376" s="5"/>
      <c r="N376" s="5"/>
    </row>
    <row r="377" spans="1:14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20"/>
      <c r="L377" s="5"/>
      <c r="M377" s="5"/>
      <c r="N377" s="5"/>
    </row>
    <row r="378" spans="1:14">
      <c r="A378" s="4">
        <v>669</v>
      </c>
      <c r="B378" s="5"/>
      <c r="C378" s="5"/>
      <c r="D378" s="5"/>
      <c r="E378" s="5"/>
      <c r="F378" s="5"/>
      <c r="G378" s="5"/>
      <c r="H378" s="5"/>
      <c r="I378" s="5"/>
      <c r="J378" s="5"/>
      <c r="K378" s="20">
        <f>COUNT(B378:J379)</f>
        <v>0</v>
      </c>
      <c r="L378" s="5"/>
      <c r="M378" s="5"/>
      <c r="N378" s="5"/>
    </row>
    <row r="379" spans="1:14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20"/>
      <c r="L379" s="5"/>
      <c r="M379" s="5"/>
      <c r="N379" s="5"/>
    </row>
    <row r="380" spans="1:14">
      <c r="A380" s="4">
        <v>670</v>
      </c>
      <c r="B380" s="5"/>
      <c r="C380" s="5"/>
      <c r="D380" s="5"/>
      <c r="E380" s="5"/>
      <c r="F380" s="5"/>
      <c r="G380" s="5"/>
      <c r="H380" s="5"/>
      <c r="I380" s="5"/>
      <c r="J380" s="5"/>
      <c r="K380" s="20">
        <f>COUNT(B380:J381)</f>
        <v>0</v>
      </c>
      <c r="L380" s="5"/>
      <c r="M380" s="5"/>
      <c r="N380" s="5"/>
    </row>
    <row r="381" spans="1:14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20"/>
      <c r="L381" s="5"/>
      <c r="M381" s="5"/>
      <c r="N381" s="5"/>
    </row>
    <row r="382" spans="1:14">
      <c r="A382" s="4">
        <v>671</v>
      </c>
      <c r="B382" s="5"/>
      <c r="C382" s="5"/>
      <c r="D382" s="5"/>
      <c r="E382" s="5"/>
      <c r="F382" s="5"/>
      <c r="G382" s="5"/>
      <c r="H382" s="5"/>
      <c r="I382" s="5"/>
      <c r="J382" s="5"/>
      <c r="K382" s="20">
        <f>COUNT(B382:J383)</f>
        <v>0</v>
      </c>
      <c r="L382" s="5"/>
      <c r="M382" s="5"/>
      <c r="N382" s="5"/>
    </row>
    <row r="383" spans="1:14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20"/>
      <c r="L383" s="5"/>
      <c r="M383" s="5"/>
      <c r="N383" s="5"/>
    </row>
    <row r="384" spans="1:14">
      <c r="A384" s="4">
        <v>672</v>
      </c>
      <c r="B384" s="5"/>
      <c r="C384" s="5"/>
      <c r="D384" s="5"/>
      <c r="E384" s="5"/>
      <c r="F384" s="5"/>
      <c r="G384" s="5"/>
      <c r="H384" s="5"/>
      <c r="I384" s="5"/>
      <c r="J384" s="5"/>
      <c r="K384" s="20">
        <f>COUNT(B384:J385)</f>
        <v>0</v>
      </c>
      <c r="L384" s="5"/>
      <c r="M384" s="5"/>
      <c r="N384" s="5"/>
    </row>
    <row r="385" spans="1:14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20"/>
      <c r="L385" s="5"/>
      <c r="M385" s="5"/>
      <c r="N385" s="5"/>
    </row>
    <row r="386" spans="1:14">
      <c r="A386" s="4">
        <v>673</v>
      </c>
      <c r="B386" s="5"/>
      <c r="C386" s="5"/>
      <c r="D386" s="5"/>
      <c r="E386" s="5"/>
      <c r="F386" s="5"/>
      <c r="G386" s="5"/>
      <c r="H386" s="5"/>
      <c r="I386" s="5"/>
      <c r="J386" s="5"/>
      <c r="K386" s="20">
        <f>COUNT(B386:J387)</f>
        <v>0</v>
      </c>
      <c r="L386" s="5"/>
      <c r="M386" s="5"/>
      <c r="N386" s="5"/>
    </row>
    <row r="387" spans="1:14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20"/>
      <c r="L387" s="5"/>
      <c r="M387" s="5"/>
      <c r="N387" s="5"/>
    </row>
    <row r="388" spans="1:14">
      <c r="A388" s="4">
        <v>674</v>
      </c>
      <c r="B388" s="5"/>
      <c r="C388" s="5"/>
      <c r="D388" s="5"/>
      <c r="E388" s="5"/>
      <c r="F388" s="5"/>
      <c r="G388" s="5"/>
      <c r="H388" s="5"/>
      <c r="I388" s="5"/>
      <c r="J388" s="5"/>
      <c r="K388" s="20">
        <f>COUNT(B388:J389)</f>
        <v>0</v>
      </c>
      <c r="L388" s="5"/>
      <c r="M388" s="5"/>
      <c r="N388" s="5"/>
    </row>
    <row r="389" spans="1:14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20"/>
      <c r="L389" s="5"/>
      <c r="M389" s="5"/>
      <c r="N389" s="5"/>
    </row>
    <row r="390" spans="1:14">
      <c r="A390" s="206" t="s">
        <v>181</v>
      </c>
      <c r="B390" s="206"/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</row>
    <row r="391" spans="1:14" ht="24">
      <c r="A391" s="7" t="s">
        <v>1</v>
      </c>
      <c r="B391" s="207" t="s">
        <v>2</v>
      </c>
      <c r="C391" s="207"/>
      <c r="D391" s="207"/>
      <c r="E391" s="207"/>
      <c r="F391" s="207"/>
      <c r="G391" s="207"/>
      <c r="H391" s="207"/>
      <c r="I391" s="207"/>
      <c r="J391" s="207"/>
      <c r="K391" s="19" t="s">
        <v>3</v>
      </c>
      <c r="L391" s="8" t="s">
        <v>4</v>
      </c>
      <c r="M391" s="8" t="s">
        <v>5</v>
      </c>
      <c r="N391" s="8" t="s">
        <v>6</v>
      </c>
    </row>
    <row r="392" spans="1:14">
      <c r="A392" s="4">
        <v>675</v>
      </c>
      <c r="B392" s="5"/>
      <c r="C392" s="5"/>
      <c r="D392" s="5"/>
      <c r="E392" s="5"/>
      <c r="F392" s="5"/>
      <c r="G392" s="5"/>
      <c r="H392" s="5"/>
      <c r="I392" s="5"/>
      <c r="J392" s="5"/>
      <c r="K392" s="20">
        <f>COUNT(B392:J393)</f>
        <v>0</v>
      </c>
      <c r="L392" s="5"/>
      <c r="M392" s="5"/>
      <c r="N392" s="5"/>
    </row>
    <row r="393" spans="1:14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20"/>
      <c r="L393" s="5"/>
      <c r="M393" s="5"/>
      <c r="N393" s="5"/>
    </row>
    <row r="394" spans="1:14">
      <c r="A394" s="4">
        <v>676</v>
      </c>
      <c r="B394" s="5"/>
      <c r="C394" s="5"/>
      <c r="D394" s="5"/>
      <c r="E394" s="5"/>
      <c r="F394" s="5"/>
      <c r="G394" s="5"/>
      <c r="H394" s="5"/>
      <c r="I394" s="5"/>
      <c r="J394" s="5"/>
      <c r="K394" s="20">
        <f>COUNT(B394:J395)</f>
        <v>0</v>
      </c>
      <c r="L394" s="5"/>
      <c r="M394" s="5"/>
      <c r="N394" s="5"/>
    </row>
    <row r="395" spans="1:14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20"/>
      <c r="L395" s="5"/>
      <c r="M395" s="5"/>
      <c r="N395" s="5"/>
    </row>
    <row r="397" spans="1:14" ht="13" thickBot="1">
      <c r="H397" s="208" t="s">
        <v>7</v>
      </c>
      <c r="I397" s="208"/>
      <c r="J397" s="208"/>
      <c r="K397" s="21">
        <f>SUM(K238:K395)</f>
        <v>0</v>
      </c>
    </row>
    <row r="398" spans="1:14">
      <c r="A398" s="205" t="s">
        <v>298</v>
      </c>
      <c r="B398" s="205"/>
      <c r="C398" s="205"/>
      <c r="D398" s="205"/>
      <c r="E398" s="173">
        <v>1</v>
      </c>
      <c r="F398" s="173">
        <v>2</v>
      </c>
      <c r="G398" s="173">
        <v>3</v>
      </c>
      <c r="H398" s="173">
        <v>4</v>
      </c>
      <c r="I398" s="173">
        <v>5</v>
      </c>
      <c r="J398" s="173">
        <v>6</v>
      </c>
      <c r="K398" s="174">
        <v>7</v>
      </c>
      <c r="L398" s="173">
        <v>8</v>
      </c>
      <c r="M398" s="173">
        <v>9</v>
      </c>
      <c r="N398" s="173">
        <v>10</v>
      </c>
    </row>
    <row r="399" spans="1:14">
      <c r="A399" s="205"/>
      <c r="B399" s="205"/>
      <c r="C399" s="205"/>
      <c r="D399" s="205"/>
      <c r="E399" s="173"/>
      <c r="F399" s="173"/>
      <c r="G399" s="173"/>
      <c r="H399" s="173"/>
      <c r="I399" s="173"/>
      <c r="J399" s="173"/>
      <c r="K399" s="174"/>
      <c r="L399" s="173"/>
      <c r="M399" s="173"/>
      <c r="N399" s="173"/>
    </row>
    <row r="401" spans="1:14">
      <c r="A401" s="206" t="s">
        <v>13</v>
      </c>
      <c r="B401" s="206"/>
      <c r="C401" s="206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</row>
    <row r="403" spans="1:14" ht="24">
      <c r="A403" s="7" t="s">
        <v>1</v>
      </c>
      <c r="B403" s="207" t="s">
        <v>2</v>
      </c>
      <c r="C403" s="207"/>
      <c r="D403" s="207"/>
      <c r="E403" s="207"/>
      <c r="F403" s="207"/>
      <c r="G403" s="207"/>
      <c r="H403" s="207"/>
      <c r="I403" s="207"/>
      <c r="J403" s="207"/>
      <c r="K403" s="19" t="s">
        <v>3</v>
      </c>
      <c r="L403" s="8" t="s">
        <v>4</v>
      </c>
      <c r="M403" s="8" t="s">
        <v>5</v>
      </c>
      <c r="N403" s="8" t="s">
        <v>6</v>
      </c>
    </row>
    <row r="404" spans="1:14">
      <c r="A404" s="4">
        <v>701</v>
      </c>
      <c r="B404" s="5"/>
      <c r="C404" s="5"/>
      <c r="D404" s="5"/>
      <c r="E404" s="5"/>
      <c r="F404" s="5"/>
      <c r="G404" s="5"/>
      <c r="H404" s="5"/>
      <c r="I404" s="5"/>
      <c r="J404" s="5"/>
      <c r="K404" s="20">
        <f>COUNT(B404:J405)</f>
        <v>0</v>
      </c>
      <c r="L404" s="5"/>
      <c r="M404" s="5"/>
      <c r="N404" s="5"/>
    </row>
    <row r="405" spans="1:14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20"/>
      <c r="L405" s="5"/>
      <c r="M405" s="5"/>
      <c r="N405" s="5"/>
    </row>
    <row r="406" spans="1:14">
      <c r="A406" s="4">
        <v>702</v>
      </c>
      <c r="B406" s="5"/>
      <c r="C406" s="5"/>
      <c r="D406" s="5"/>
      <c r="E406" s="5"/>
      <c r="F406" s="5"/>
      <c r="G406" s="5"/>
      <c r="H406" s="5"/>
      <c r="I406" s="5"/>
      <c r="J406" s="5"/>
      <c r="K406" s="20">
        <f>COUNT(B406:J407)</f>
        <v>0</v>
      </c>
      <c r="L406" s="5"/>
      <c r="M406" s="5"/>
      <c r="N406" s="5"/>
    </row>
    <row r="407" spans="1:14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20"/>
      <c r="L407" s="5"/>
      <c r="M407" s="5"/>
      <c r="N407" s="5"/>
    </row>
    <row r="408" spans="1:14">
      <c r="A408" s="4">
        <v>703</v>
      </c>
      <c r="B408" s="5"/>
      <c r="C408" s="5"/>
      <c r="D408" s="5"/>
      <c r="E408" s="5"/>
      <c r="F408" s="5"/>
      <c r="G408" s="5"/>
      <c r="H408" s="5"/>
      <c r="I408" s="5"/>
      <c r="J408" s="5"/>
      <c r="K408" s="20">
        <f>COUNT(B408:J409)</f>
        <v>0</v>
      </c>
      <c r="L408" s="5"/>
      <c r="M408" s="5"/>
      <c r="N408" s="5"/>
    </row>
    <row r="409" spans="1:14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20"/>
      <c r="L409" s="5"/>
      <c r="M409" s="5"/>
      <c r="N409" s="5"/>
    </row>
    <row r="410" spans="1:14">
      <c r="A410" s="4">
        <v>704</v>
      </c>
      <c r="B410" s="5"/>
      <c r="C410" s="5"/>
      <c r="D410" s="5"/>
      <c r="E410" s="5"/>
      <c r="F410" s="5"/>
      <c r="G410" s="5"/>
      <c r="H410" s="5"/>
      <c r="I410" s="5"/>
      <c r="J410" s="5"/>
      <c r="K410" s="20">
        <f>COUNT(B410:J411)</f>
        <v>0</v>
      </c>
      <c r="L410" s="5"/>
      <c r="M410" s="5"/>
      <c r="N410" s="5"/>
    </row>
    <row r="411" spans="1:14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20"/>
      <c r="L411" s="5"/>
      <c r="M411" s="5"/>
      <c r="N411" s="5"/>
    </row>
    <row r="412" spans="1:14">
      <c r="A412" s="4">
        <v>705</v>
      </c>
      <c r="B412" s="5"/>
      <c r="C412" s="5"/>
      <c r="D412" s="5"/>
      <c r="E412" s="5"/>
      <c r="F412" s="5"/>
      <c r="G412" s="5"/>
      <c r="H412" s="5"/>
      <c r="I412" s="5"/>
      <c r="J412" s="5"/>
      <c r="K412" s="20">
        <f>COUNT(B412:J413)</f>
        <v>0</v>
      </c>
      <c r="L412" s="5"/>
      <c r="M412" s="5"/>
      <c r="N412" s="5"/>
    </row>
    <row r="413" spans="1:14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20"/>
      <c r="L413" s="5"/>
      <c r="M413" s="5"/>
      <c r="N413" s="5"/>
    </row>
    <row r="414" spans="1:14">
      <c r="A414" s="4">
        <v>706</v>
      </c>
      <c r="B414" s="5"/>
      <c r="C414" s="5"/>
      <c r="D414" s="5"/>
      <c r="E414" s="5"/>
      <c r="F414" s="5"/>
      <c r="G414" s="5"/>
      <c r="H414" s="5"/>
      <c r="I414" s="5"/>
      <c r="J414" s="5"/>
      <c r="K414" s="20">
        <f>COUNT(B414:J415)</f>
        <v>0</v>
      </c>
      <c r="L414" s="5"/>
      <c r="M414" s="5"/>
      <c r="N414" s="5"/>
    </row>
    <row r="415" spans="1:14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20"/>
      <c r="L415" s="5"/>
      <c r="M415" s="5"/>
      <c r="N415" s="5"/>
    </row>
    <row r="416" spans="1:14">
      <c r="A416" s="4">
        <v>707</v>
      </c>
      <c r="B416" s="5"/>
      <c r="C416" s="5"/>
      <c r="D416" s="5"/>
      <c r="E416" s="5"/>
      <c r="F416" s="5"/>
      <c r="G416" s="5"/>
      <c r="H416" s="5"/>
      <c r="I416" s="5"/>
      <c r="J416" s="5"/>
      <c r="K416" s="20">
        <f>COUNT(B416:J417)</f>
        <v>0</v>
      </c>
      <c r="L416" s="5"/>
      <c r="M416" s="5"/>
      <c r="N416" s="5"/>
    </row>
    <row r="417" spans="1:14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20"/>
      <c r="L417" s="5"/>
      <c r="M417" s="5"/>
      <c r="N417" s="5"/>
    </row>
    <row r="418" spans="1:14">
      <c r="A418" s="4">
        <v>708</v>
      </c>
      <c r="B418" s="5"/>
      <c r="C418" s="5"/>
      <c r="D418" s="5"/>
      <c r="E418" s="5"/>
      <c r="F418" s="5"/>
      <c r="G418" s="5"/>
      <c r="H418" s="5"/>
      <c r="I418" s="5"/>
      <c r="J418" s="5"/>
      <c r="K418" s="20">
        <f>COUNT(B418:J419)</f>
        <v>0</v>
      </c>
      <c r="L418" s="5"/>
      <c r="M418" s="5"/>
      <c r="N418" s="5"/>
    </row>
    <row r="419" spans="1:14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20"/>
      <c r="L419" s="5"/>
      <c r="M419" s="5"/>
      <c r="N419" s="5"/>
    </row>
    <row r="420" spans="1:14">
      <c r="A420" s="4">
        <v>709</v>
      </c>
      <c r="B420" s="5"/>
      <c r="C420" s="5"/>
      <c r="D420" s="5"/>
      <c r="E420" s="5"/>
      <c r="F420" s="5"/>
      <c r="G420" s="5"/>
      <c r="H420" s="5"/>
      <c r="I420" s="5"/>
      <c r="J420" s="5"/>
      <c r="K420" s="20">
        <f>COUNT(B420:J421)</f>
        <v>0</v>
      </c>
      <c r="L420" s="5"/>
      <c r="M420" s="5"/>
      <c r="N420" s="5"/>
    </row>
    <row r="421" spans="1:14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20"/>
      <c r="L421" s="5"/>
      <c r="M421" s="5"/>
      <c r="N421" s="5"/>
    </row>
    <row r="422" spans="1:14">
      <c r="A422" s="4">
        <v>710</v>
      </c>
      <c r="B422" s="5"/>
      <c r="C422" s="5"/>
      <c r="D422" s="5"/>
      <c r="E422" s="5"/>
      <c r="F422" s="5"/>
      <c r="G422" s="5"/>
      <c r="H422" s="5"/>
      <c r="I422" s="5"/>
      <c r="J422" s="5"/>
      <c r="K422" s="20">
        <f>COUNT(B422:J423)</f>
        <v>0</v>
      </c>
      <c r="L422" s="5"/>
      <c r="M422" s="5"/>
      <c r="N422" s="5"/>
    </row>
    <row r="423" spans="1:14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20"/>
      <c r="L423" s="5"/>
      <c r="M423" s="5"/>
      <c r="N423" s="5"/>
    </row>
    <row r="424" spans="1:14">
      <c r="A424" s="4">
        <v>711</v>
      </c>
      <c r="B424" s="5"/>
      <c r="C424" s="5"/>
      <c r="D424" s="5"/>
      <c r="E424" s="5"/>
      <c r="F424" s="5"/>
      <c r="G424" s="5"/>
      <c r="H424" s="5"/>
      <c r="I424" s="5"/>
      <c r="J424" s="5"/>
      <c r="K424" s="20">
        <f>COUNT(B424:J425)</f>
        <v>0</v>
      </c>
      <c r="L424" s="5"/>
      <c r="M424" s="5"/>
      <c r="N424" s="5"/>
    </row>
    <row r="425" spans="1:14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20"/>
      <c r="L425" s="5"/>
      <c r="M425" s="5"/>
      <c r="N425" s="5"/>
    </row>
    <row r="426" spans="1:14">
      <c r="A426" s="4">
        <v>712</v>
      </c>
      <c r="B426" s="5"/>
      <c r="C426" s="5"/>
      <c r="D426" s="5"/>
      <c r="E426" s="5"/>
      <c r="F426" s="5"/>
      <c r="G426" s="5"/>
      <c r="H426" s="5"/>
      <c r="I426" s="5"/>
      <c r="J426" s="5"/>
      <c r="K426" s="20">
        <f>COUNT(B426:J427)</f>
        <v>0</v>
      </c>
      <c r="L426" s="5"/>
      <c r="M426" s="5"/>
      <c r="N426" s="5"/>
    </row>
    <row r="427" spans="1:14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20"/>
      <c r="L427" s="5"/>
      <c r="M427" s="5"/>
      <c r="N427" s="5"/>
    </row>
    <row r="428" spans="1:14">
      <c r="A428" s="4">
        <v>713</v>
      </c>
      <c r="B428" s="5"/>
      <c r="C428" s="5"/>
      <c r="D428" s="5"/>
      <c r="E428" s="5"/>
      <c r="F428" s="5"/>
      <c r="G428" s="5"/>
      <c r="H428" s="5"/>
      <c r="I428" s="5"/>
      <c r="J428" s="5"/>
      <c r="K428" s="20">
        <f>COUNT(B428:J429)</f>
        <v>0</v>
      </c>
      <c r="L428" s="5"/>
      <c r="M428" s="5"/>
      <c r="N428" s="5"/>
    </row>
    <row r="429" spans="1:14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20"/>
      <c r="L429" s="5"/>
      <c r="M429" s="5"/>
      <c r="N429" s="5"/>
    </row>
    <row r="430" spans="1:14">
      <c r="A430" s="4">
        <v>714</v>
      </c>
      <c r="B430" s="5"/>
      <c r="C430" s="5"/>
      <c r="D430" s="5"/>
      <c r="E430" s="5"/>
      <c r="F430" s="5"/>
      <c r="G430" s="5"/>
      <c r="H430" s="5"/>
      <c r="I430" s="5"/>
      <c r="J430" s="5"/>
      <c r="K430" s="20">
        <f>COUNT(B430:J431)</f>
        <v>0</v>
      </c>
      <c r="L430" s="5"/>
      <c r="M430" s="5"/>
      <c r="N430" s="5"/>
    </row>
    <row r="431" spans="1:14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20"/>
      <c r="L431" s="5"/>
      <c r="M431" s="5"/>
      <c r="N431" s="5"/>
    </row>
    <row r="432" spans="1:14">
      <c r="A432" s="4">
        <v>715</v>
      </c>
      <c r="B432" s="5"/>
      <c r="C432" s="5"/>
      <c r="D432" s="5"/>
      <c r="E432" s="5"/>
      <c r="F432" s="5"/>
      <c r="G432" s="5"/>
      <c r="H432" s="5"/>
      <c r="I432" s="5"/>
      <c r="J432" s="5"/>
      <c r="K432" s="20">
        <f>COUNT(B432:J433)</f>
        <v>0</v>
      </c>
      <c r="L432" s="5"/>
      <c r="M432" s="5"/>
      <c r="N432" s="5"/>
    </row>
    <row r="433" spans="1:14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20"/>
      <c r="L433" s="5"/>
      <c r="M433" s="5"/>
      <c r="N433" s="5"/>
    </row>
    <row r="434" spans="1:14">
      <c r="A434" s="4">
        <v>716</v>
      </c>
      <c r="B434" s="5"/>
      <c r="C434" s="5"/>
      <c r="D434" s="5"/>
      <c r="E434" s="5"/>
      <c r="F434" s="5"/>
      <c r="G434" s="5"/>
      <c r="H434" s="5"/>
      <c r="I434" s="5"/>
      <c r="J434" s="5"/>
      <c r="K434" s="20">
        <f>COUNT(B434:J435)</f>
        <v>0</v>
      </c>
      <c r="L434" s="5"/>
      <c r="M434" s="5"/>
      <c r="N434" s="5"/>
    </row>
    <row r="435" spans="1:14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20"/>
      <c r="L435" s="5"/>
      <c r="M435" s="5"/>
      <c r="N435" s="5"/>
    </row>
    <row r="436" spans="1:14">
      <c r="A436" s="4">
        <v>717</v>
      </c>
      <c r="B436" s="5"/>
      <c r="C436" s="5"/>
      <c r="D436" s="5"/>
      <c r="E436" s="5"/>
      <c r="F436" s="5"/>
      <c r="G436" s="5"/>
      <c r="H436" s="5"/>
      <c r="I436" s="5"/>
      <c r="J436" s="5"/>
      <c r="K436" s="20">
        <f>COUNT(B436:J437)</f>
        <v>0</v>
      </c>
      <c r="L436" s="5"/>
      <c r="M436" s="5"/>
      <c r="N436" s="5"/>
    </row>
    <row r="437" spans="1:14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20"/>
      <c r="L437" s="5"/>
      <c r="M437" s="5"/>
      <c r="N437" s="5"/>
    </row>
    <row r="438" spans="1:14">
      <c r="A438" s="4">
        <v>718</v>
      </c>
      <c r="B438" s="5"/>
      <c r="C438" s="5"/>
      <c r="D438" s="5"/>
      <c r="E438" s="5"/>
      <c r="F438" s="5"/>
      <c r="G438" s="5"/>
      <c r="H438" s="5"/>
      <c r="I438" s="5"/>
      <c r="J438" s="5"/>
      <c r="K438" s="20">
        <f>COUNT(B438:J439)</f>
        <v>0</v>
      </c>
      <c r="L438" s="5"/>
      <c r="M438" s="5"/>
      <c r="N438" s="5"/>
    </row>
    <row r="439" spans="1:14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20"/>
      <c r="L439" s="5"/>
      <c r="M439" s="5"/>
      <c r="N439" s="5"/>
    </row>
    <row r="440" spans="1:14">
      <c r="A440" s="4">
        <v>719</v>
      </c>
      <c r="B440" s="5"/>
      <c r="C440" s="5"/>
      <c r="D440" s="5"/>
      <c r="E440" s="5"/>
      <c r="F440" s="5"/>
      <c r="G440" s="5"/>
      <c r="H440" s="5"/>
      <c r="I440" s="5"/>
      <c r="J440" s="5"/>
      <c r="K440" s="20">
        <f>COUNT(B440:J441)</f>
        <v>0</v>
      </c>
      <c r="L440" s="5"/>
      <c r="M440" s="5"/>
      <c r="N440" s="5"/>
    </row>
    <row r="441" spans="1:14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20"/>
      <c r="L441" s="5"/>
      <c r="M441" s="5"/>
      <c r="N441" s="5"/>
    </row>
    <row r="442" spans="1:14">
      <c r="A442" s="206" t="s">
        <v>182</v>
      </c>
      <c r="B442" s="206"/>
      <c r="C442" s="206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</row>
    <row r="443" spans="1:14" ht="24">
      <c r="A443" s="7" t="s">
        <v>1</v>
      </c>
      <c r="B443" s="207" t="s">
        <v>2</v>
      </c>
      <c r="C443" s="207"/>
      <c r="D443" s="207"/>
      <c r="E443" s="207"/>
      <c r="F443" s="207"/>
      <c r="G443" s="207"/>
      <c r="H443" s="207"/>
      <c r="I443" s="207"/>
      <c r="J443" s="207"/>
      <c r="K443" s="19" t="s">
        <v>3</v>
      </c>
      <c r="L443" s="8" t="s">
        <v>4</v>
      </c>
      <c r="M443" s="8" t="s">
        <v>5</v>
      </c>
      <c r="N443" s="8" t="s">
        <v>6</v>
      </c>
    </row>
    <row r="444" spans="1:14">
      <c r="A444" s="4">
        <v>720</v>
      </c>
      <c r="B444" s="5"/>
      <c r="C444" s="5"/>
      <c r="D444" s="5"/>
      <c r="E444" s="5"/>
      <c r="F444" s="5"/>
      <c r="G444" s="5"/>
      <c r="H444" s="5"/>
      <c r="I444" s="5"/>
      <c r="J444" s="5"/>
      <c r="K444" s="20">
        <f>COUNT(B444:J445)</f>
        <v>0</v>
      </c>
      <c r="L444" s="5"/>
      <c r="M444" s="5"/>
      <c r="N444" s="5"/>
    </row>
    <row r="445" spans="1:14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20"/>
      <c r="L445" s="5"/>
      <c r="M445" s="5"/>
      <c r="N445" s="5"/>
    </row>
    <row r="446" spans="1:14">
      <c r="A446" s="4">
        <v>721</v>
      </c>
      <c r="B446" s="5"/>
      <c r="C446" s="5"/>
      <c r="D446" s="5"/>
      <c r="E446" s="5"/>
      <c r="F446" s="5"/>
      <c r="G446" s="5"/>
      <c r="H446" s="5"/>
      <c r="I446" s="5"/>
      <c r="J446" s="5"/>
      <c r="K446" s="20">
        <f>COUNT(B446:J447)</f>
        <v>0</v>
      </c>
      <c r="L446" s="5"/>
      <c r="M446" s="5"/>
      <c r="N446" s="5"/>
    </row>
    <row r="447" spans="1:14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20"/>
      <c r="L447" s="5"/>
      <c r="M447" s="5"/>
      <c r="N447" s="5"/>
    </row>
    <row r="448" spans="1:14">
      <c r="A448" s="4">
        <v>722</v>
      </c>
      <c r="B448" s="5"/>
      <c r="C448" s="5"/>
      <c r="D448" s="5"/>
      <c r="E448" s="5"/>
      <c r="F448" s="5"/>
      <c r="G448" s="5"/>
      <c r="H448" s="5"/>
      <c r="I448" s="5"/>
      <c r="J448" s="5"/>
      <c r="K448" s="20">
        <f>COUNT(B448:J449)</f>
        <v>0</v>
      </c>
      <c r="L448" s="5"/>
      <c r="M448" s="5"/>
      <c r="N448" s="5"/>
    </row>
    <row r="449" spans="1:14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20"/>
      <c r="L449" s="5"/>
      <c r="M449" s="5"/>
      <c r="N449" s="5"/>
    </row>
    <row r="450" spans="1:14">
      <c r="A450" s="4">
        <v>723</v>
      </c>
      <c r="B450" s="5"/>
      <c r="C450" s="5"/>
      <c r="D450" s="5"/>
      <c r="E450" s="5"/>
      <c r="F450" s="5"/>
      <c r="G450" s="5"/>
      <c r="H450" s="5"/>
      <c r="I450" s="5"/>
      <c r="J450" s="5"/>
      <c r="K450" s="20">
        <f>COUNT(B450:J451)</f>
        <v>0</v>
      </c>
      <c r="L450" s="5"/>
      <c r="M450" s="5"/>
      <c r="N450" s="5"/>
    </row>
    <row r="451" spans="1:14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20"/>
      <c r="L451" s="5"/>
      <c r="M451" s="5"/>
      <c r="N451" s="5"/>
    </row>
    <row r="452" spans="1:14">
      <c r="A452" s="4">
        <v>724</v>
      </c>
      <c r="B452" s="5"/>
      <c r="C452" s="5"/>
      <c r="D452" s="5"/>
      <c r="E452" s="5"/>
      <c r="F452" s="5"/>
      <c r="G452" s="5"/>
      <c r="H452" s="5"/>
      <c r="I452" s="5"/>
      <c r="J452" s="5"/>
      <c r="K452" s="20">
        <f>COUNT(B452:J453)</f>
        <v>0</v>
      </c>
      <c r="L452" s="5"/>
      <c r="M452" s="5"/>
      <c r="N452" s="5"/>
    </row>
    <row r="453" spans="1:14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20"/>
      <c r="L453" s="5"/>
      <c r="M453" s="5"/>
      <c r="N453" s="5"/>
    </row>
    <row r="454" spans="1:14">
      <c r="A454" s="4">
        <v>725</v>
      </c>
      <c r="B454" s="5"/>
      <c r="C454" s="5"/>
      <c r="D454" s="5"/>
      <c r="E454" s="5"/>
      <c r="F454" s="5"/>
      <c r="G454" s="5"/>
      <c r="H454" s="5"/>
      <c r="I454" s="5"/>
      <c r="J454" s="5"/>
      <c r="K454" s="20">
        <f>COUNT(B454:J455)</f>
        <v>0</v>
      </c>
      <c r="L454" s="5"/>
      <c r="M454" s="5"/>
      <c r="N454" s="5"/>
    </row>
    <row r="455" spans="1:14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20"/>
      <c r="L455" s="5"/>
      <c r="M455" s="5"/>
      <c r="N455" s="5"/>
    </row>
    <row r="456" spans="1:14">
      <c r="A456" s="4">
        <v>726</v>
      </c>
      <c r="B456" s="5"/>
      <c r="C456" s="5"/>
      <c r="D456" s="5"/>
      <c r="E456" s="5"/>
      <c r="F456" s="5"/>
      <c r="G456" s="5"/>
      <c r="H456" s="5"/>
      <c r="I456" s="5"/>
      <c r="J456" s="5"/>
      <c r="K456" s="20">
        <f>COUNT(B456:J457)</f>
        <v>0</v>
      </c>
      <c r="L456" s="5"/>
      <c r="M456" s="5"/>
      <c r="N456" s="5"/>
    </row>
    <row r="457" spans="1:14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20"/>
      <c r="L457" s="5"/>
      <c r="M457" s="5"/>
      <c r="N457" s="5"/>
    </row>
    <row r="458" spans="1:14">
      <c r="A458" s="4">
        <v>727</v>
      </c>
      <c r="B458" s="5"/>
      <c r="C458" s="5"/>
      <c r="D458" s="5"/>
      <c r="E458" s="5"/>
      <c r="F458" s="5"/>
      <c r="G458" s="5"/>
      <c r="H458" s="5"/>
      <c r="I458" s="5"/>
      <c r="J458" s="5"/>
      <c r="K458" s="20">
        <f>COUNT(B458:J459)</f>
        <v>0</v>
      </c>
      <c r="L458" s="5"/>
      <c r="M458" s="5"/>
      <c r="N458" s="5"/>
    </row>
    <row r="459" spans="1:14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20"/>
      <c r="L459" s="5"/>
      <c r="M459" s="5"/>
      <c r="N459" s="5"/>
    </row>
    <row r="460" spans="1:14">
      <c r="A460" s="4">
        <v>728</v>
      </c>
      <c r="B460" s="5"/>
      <c r="C460" s="5"/>
      <c r="D460" s="5"/>
      <c r="E460" s="5"/>
      <c r="F460" s="5"/>
      <c r="G460" s="5"/>
      <c r="H460" s="5"/>
      <c r="I460" s="5"/>
      <c r="J460" s="5"/>
      <c r="K460" s="20">
        <f>COUNT(B460:J461)</f>
        <v>0</v>
      </c>
      <c r="L460" s="5"/>
      <c r="M460" s="5"/>
      <c r="N460" s="5"/>
    </row>
    <row r="461" spans="1:14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20"/>
      <c r="L461" s="5"/>
      <c r="M461" s="5"/>
      <c r="N461" s="5"/>
    </row>
    <row r="462" spans="1:14">
      <c r="A462" s="4">
        <v>729</v>
      </c>
      <c r="B462" s="5"/>
      <c r="C462" s="5"/>
      <c r="D462" s="5"/>
      <c r="E462" s="5"/>
      <c r="F462" s="5"/>
      <c r="G462" s="5"/>
      <c r="H462" s="5"/>
      <c r="I462" s="5"/>
      <c r="J462" s="5"/>
      <c r="K462" s="20">
        <f>COUNT(B462:J463)</f>
        <v>0</v>
      </c>
      <c r="L462" s="5"/>
      <c r="M462" s="5"/>
      <c r="N462" s="5"/>
    </row>
    <row r="463" spans="1:14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20"/>
      <c r="L463" s="5"/>
      <c r="M463" s="5"/>
      <c r="N463" s="5"/>
    </row>
    <row r="464" spans="1:14">
      <c r="A464" s="4">
        <v>730</v>
      </c>
      <c r="B464" s="5"/>
      <c r="C464" s="5"/>
      <c r="D464" s="5"/>
      <c r="E464" s="5"/>
      <c r="F464" s="5"/>
      <c r="G464" s="5"/>
      <c r="H464" s="5"/>
      <c r="I464" s="5"/>
      <c r="J464" s="5"/>
      <c r="K464" s="20">
        <f>COUNT(B464:J465)</f>
        <v>0</v>
      </c>
      <c r="L464" s="5"/>
      <c r="M464" s="5"/>
      <c r="N464" s="5"/>
    </row>
    <row r="465" spans="1:14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20"/>
      <c r="L465" s="5"/>
      <c r="M465" s="5"/>
      <c r="N465" s="5"/>
    </row>
    <row r="466" spans="1:14">
      <c r="A466" s="4">
        <v>731</v>
      </c>
      <c r="B466" s="5"/>
      <c r="C466" s="5"/>
      <c r="D466" s="5"/>
      <c r="E466" s="5"/>
      <c r="F466" s="5"/>
      <c r="G466" s="5"/>
      <c r="H466" s="5"/>
      <c r="I466" s="5"/>
      <c r="J466" s="5"/>
      <c r="K466" s="20">
        <f>COUNT(B466:J467)</f>
        <v>0</v>
      </c>
      <c r="L466" s="5"/>
      <c r="M466" s="5"/>
      <c r="N466" s="5"/>
    </row>
    <row r="467" spans="1:14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20"/>
      <c r="L467" s="5"/>
      <c r="M467" s="5"/>
      <c r="N467" s="5"/>
    </row>
    <row r="468" spans="1:14">
      <c r="A468" s="4">
        <v>732</v>
      </c>
      <c r="B468" s="5"/>
      <c r="C468" s="5"/>
      <c r="D468" s="5"/>
      <c r="E468" s="5"/>
      <c r="F468" s="5"/>
      <c r="G468" s="5"/>
      <c r="H468" s="5"/>
      <c r="I468" s="5"/>
      <c r="J468" s="5"/>
      <c r="K468" s="20">
        <f>COUNT(B468:J469)</f>
        <v>0</v>
      </c>
      <c r="L468" s="5"/>
      <c r="M468" s="5"/>
      <c r="N468" s="5"/>
    </row>
    <row r="469" spans="1:14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20"/>
      <c r="L469" s="5"/>
      <c r="M469" s="5"/>
      <c r="N469" s="5"/>
    </row>
    <row r="471" spans="1:14" ht="13" thickBot="1">
      <c r="H471" s="208" t="s">
        <v>7</v>
      </c>
      <c r="I471" s="208"/>
      <c r="J471" s="208"/>
      <c r="K471" s="21">
        <f>SUM(K404:K469)</f>
        <v>0</v>
      </c>
    </row>
    <row r="472" spans="1:14">
      <c r="A472" s="205" t="s">
        <v>298</v>
      </c>
      <c r="B472" s="205"/>
      <c r="C472" s="205"/>
      <c r="D472" s="205"/>
      <c r="E472" s="173">
        <v>1</v>
      </c>
      <c r="F472" s="173">
        <v>2</v>
      </c>
      <c r="G472" s="173">
        <v>3</v>
      </c>
      <c r="H472" s="173">
        <v>4</v>
      </c>
      <c r="I472" s="173">
        <v>5</v>
      </c>
      <c r="J472" s="173">
        <v>6</v>
      </c>
      <c r="K472" s="174">
        <v>7</v>
      </c>
      <c r="L472" s="173">
        <v>8</v>
      </c>
      <c r="M472" s="173">
        <v>9</v>
      </c>
      <c r="N472" s="173">
        <v>10</v>
      </c>
    </row>
    <row r="473" spans="1:14">
      <c r="A473" s="205"/>
      <c r="B473" s="205"/>
      <c r="C473" s="205"/>
      <c r="D473" s="205"/>
      <c r="E473" s="173"/>
      <c r="F473" s="173"/>
      <c r="G473" s="173"/>
      <c r="H473" s="173"/>
      <c r="I473" s="173"/>
      <c r="J473" s="173"/>
      <c r="K473" s="174"/>
      <c r="L473" s="173"/>
      <c r="M473" s="173"/>
      <c r="N473" s="173"/>
    </row>
    <row r="475" spans="1:14">
      <c r="A475" s="206" t="s">
        <v>14</v>
      </c>
      <c r="B475" s="206"/>
      <c r="C475" s="206"/>
      <c r="D475" s="206"/>
      <c r="E475" s="206"/>
      <c r="F475" s="206"/>
      <c r="G475" s="206"/>
      <c r="H475" s="206"/>
      <c r="I475" s="206"/>
      <c r="J475" s="206"/>
      <c r="K475" s="206"/>
      <c r="L475" s="206"/>
      <c r="M475" s="206"/>
      <c r="N475" s="206"/>
    </row>
    <row r="477" spans="1:14" ht="24">
      <c r="A477" s="7" t="s">
        <v>1</v>
      </c>
      <c r="B477" s="207" t="s">
        <v>2</v>
      </c>
      <c r="C477" s="207"/>
      <c r="D477" s="207"/>
      <c r="E477" s="207"/>
      <c r="F477" s="207"/>
      <c r="G477" s="207"/>
      <c r="H477" s="207"/>
      <c r="I477" s="207"/>
      <c r="J477" s="207"/>
      <c r="K477" s="19" t="s">
        <v>3</v>
      </c>
      <c r="L477" s="8" t="s">
        <v>4</v>
      </c>
      <c r="M477" s="8" t="s">
        <v>5</v>
      </c>
      <c r="N477" s="8" t="s">
        <v>6</v>
      </c>
    </row>
    <row r="478" spans="1:14">
      <c r="A478" s="4">
        <v>801</v>
      </c>
      <c r="B478" s="5"/>
      <c r="C478" s="5"/>
      <c r="D478" s="5"/>
      <c r="E478" s="5"/>
      <c r="F478" s="5"/>
      <c r="G478" s="5"/>
      <c r="H478" s="5"/>
      <c r="I478" s="5"/>
      <c r="J478" s="5"/>
      <c r="K478" s="20">
        <f>COUNT(B478:J479)</f>
        <v>0</v>
      </c>
      <c r="L478" s="5"/>
      <c r="M478" s="5"/>
      <c r="N478" s="5"/>
    </row>
    <row r="479" spans="1:14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20"/>
      <c r="L479" s="5"/>
      <c r="M479" s="5"/>
      <c r="N479" s="5"/>
    </row>
    <row r="480" spans="1:14">
      <c r="A480" s="4">
        <v>802</v>
      </c>
      <c r="B480" s="5"/>
      <c r="C480" s="5"/>
      <c r="D480" s="5"/>
      <c r="E480" s="5"/>
      <c r="F480" s="5"/>
      <c r="G480" s="5"/>
      <c r="H480" s="5"/>
      <c r="I480" s="5"/>
      <c r="J480" s="5"/>
      <c r="K480" s="20">
        <f>COUNT(B480:J481)</f>
        <v>0</v>
      </c>
      <c r="L480" s="5"/>
      <c r="M480" s="5"/>
      <c r="N480" s="5"/>
    </row>
    <row r="481" spans="1:14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20"/>
      <c r="L481" s="5"/>
      <c r="M481" s="5"/>
      <c r="N481" s="5"/>
    </row>
    <row r="482" spans="1:14">
      <c r="A482" s="4">
        <v>803</v>
      </c>
      <c r="B482" s="5"/>
      <c r="C482" s="5"/>
      <c r="D482" s="5"/>
      <c r="E482" s="5"/>
      <c r="F482" s="5"/>
      <c r="G482" s="5"/>
      <c r="H482" s="5"/>
      <c r="I482" s="5"/>
      <c r="J482" s="5"/>
      <c r="K482" s="20">
        <f>COUNT(B482:J483)</f>
        <v>0</v>
      </c>
      <c r="L482" s="5"/>
      <c r="M482" s="5"/>
      <c r="N482" s="5"/>
    </row>
    <row r="483" spans="1:14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20"/>
      <c r="L483" s="5"/>
      <c r="M483" s="5"/>
      <c r="N483" s="5"/>
    </row>
    <row r="484" spans="1:14">
      <c r="A484" s="4">
        <v>804</v>
      </c>
      <c r="B484" s="5"/>
      <c r="C484" s="5"/>
      <c r="D484" s="5"/>
      <c r="E484" s="5"/>
      <c r="F484" s="5"/>
      <c r="G484" s="5"/>
      <c r="H484" s="5"/>
      <c r="I484" s="5"/>
      <c r="J484" s="5"/>
      <c r="K484" s="20">
        <f>COUNT(B484:J485)</f>
        <v>0</v>
      </c>
      <c r="L484" s="5"/>
      <c r="M484" s="5"/>
      <c r="N484" s="5"/>
    </row>
    <row r="485" spans="1:14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20"/>
      <c r="L485" s="5"/>
      <c r="M485" s="5"/>
      <c r="N485" s="5"/>
    </row>
    <row r="486" spans="1:14">
      <c r="A486" s="4">
        <v>805</v>
      </c>
      <c r="B486" s="5"/>
      <c r="C486" s="5"/>
      <c r="D486" s="5"/>
      <c r="E486" s="5"/>
      <c r="F486" s="5"/>
      <c r="G486" s="5"/>
      <c r="H486" s="5"/>
      <c r="I486" s="5"/>
      <c r="J486" s="5"/>
      <c r="K486" s="20">
        <f>COUNT(B486:J487)</f>
        <v>0</v>
      </c>
      <c r="L486" s="5"/>
      <c r="M486" s="5"/>
      <c r="N486" s="5"/>
    </row>
    <row r="487" spans="1:14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20"/>
      <c r="L487" s="5"/>
      <c r="M487" s="5"/>
      <c r="N487" s="5"/>
    </row>
    <row r="488" spans="1:14">
      <c r="A488" s="4">
        <v>806</v>
      </c>
      <c r="B488" s="5"/>
      <c r="C488" s="5"/>
      <c r="D488" s="5"/>
      <c r="E488" s="5"/>
      <c r="F488" s="5"/>
      <c r="G488" s="5"/>
      <c r="H488" s="5"/>
      <c r="I488" s="5"/>
      <c r="J488" s="5"/>
      <c r="K488" s="20">
        <f>COUNT(B488:J489)</f>
        <v>0</v>
      </c>
      <c r="L488" s="5"/>
      <c r="M488" s="5"/>
      <c r="N488" s="5"/>
    </row>
    <row r="489" spans="1:14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20"/>
      <c r="L489" s="5"/>
      <c r="M489" s="5"/>
      <c r="N489" s="5"/>
    </row>
    <row r="490" spans="1:14">
      <c r="A490" s="4">
        <v>807</v>
      </c>
      <c r="B490" s="5"/>
      <c r="C490" s="5"/>
      <c r="D490" s="5"/>
      <c r="E490" s="5"/>
      <c r="F490" s="5"/>
      <c r="G490" s="5"/>
      <c r="H490" s="5"/>
      <c r="I490" s="5"/>
      <c r="J490" s="5"/>
      <c r="K490" s="20">
        <f>COUNT(B490:J491)</f>
        <v>0</v>
      </c>
      <c r="L490" s="5"/>
      <c r="M490" s="5"/>
      <c r="N490" s="5"/>
    </row>
    <row r="491" spans="1:14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20"/>
      <c r="L491" s="5"/>
      <c r="M491" s="5"/>
      <c r="N491" s="5"/>
    </row>
    <row r="492" spans="1:14">
      <c r="A492" s="4">
        <v>808</v>
      </c>
      <c r="B492" s="5"/>
      <c r="C492" s="5"/>
      <c r="D492" s="5"/>
      <c r="E492" s="5"/>
      <c r="F492" s="5"/>
      <c r="G492" s="5"/>
      <c r="H492" s="5"/>
      <c r="I492" s="5"/>
      <c r="J492" s="5"/>
      <c r="K492" s="20">
        <f>COUNT(B492:J493)</f>
        <v>0</v>
      </c>
      <c r="L492" s="5"/>
      <c r="M492" s="5"/>
      <c r="N492" s="5"/>
    </row>
    <row r="493" spans="1:14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20"/>
      <c r="L493" s="5"/>
      <c r="M493" s="5"/>
      <c r="N493" s="5"/>
    </row>
    <row r="495" spans="1:14" ht="13" thickBot="1">
      <c r="H495" s="208" t="s">
        <v>7</v>
      </c>
      <c r="I495" s="208"/>
      <c r="J495" s="208"/>
      <c r="K495" s="21">
        <f>SUM(K478:K493)</f>
        <v>0</v>
      </c>
    </row>
    <row r="496" spans="1:14">
      <c r="A496" s="205" t="s">
        <v>298</v>
      </c>
      <c r="B496" s="205"/>
      <c r="C496" s="205"/>
      <c r="D496" s="205"/>
      <c r="E496" s="173">
        <v>1</v>
      </c>
      <c r="F496" s="173">
        <v>2</v>
      </c>
      <c r="G496" s="173">
        <v>3</v>
      </c>
      <c r="H496" s="173">
        <v>4</v>
      </c>
      <c r="I496" s="173">
        <v>5</v>
      </c>
      <c r="J496" s="173">
        <v>6</v>
      </c>
      <c r="K496" s="174">
        <v>7</v>
      </c>
      <c r="L496" s="173">
        <v>8</v>
      </c>
      <c r="M496" s="173">
        <v>9</v>
      </c>
      <c r="N496" s="173">
        <v>10</v>
      </c>
    </row>
    <row r="497" spans="1:14">
      <c r="A497" s="205"/>
      <c r="B497" s="205"/>
      <c r="C497" s="205"/>
      <c r="D497" s="205"/>
      <c r="E497" s="173"/>
      <c r="F497" s="173"/>
      <c r="G497" s="173"/>
      <c r="H497" s="173"/>
      <c r="I497" s="173"/>
      <c r="J497" s="173"/>
      <c r="K497" s="174"/>
      <c r="L497" s="173"/>
      <c r="M497" s="173"/>
      <c r="N497" s="173"/>
    </row>
    <row r="499" spans="1:14">
      <c r="A499" s="206" t="s">
        <v>15</v>
      </c>
      <c r="B499" s="206"/>
      <c r="C499" s="206"/>
      <c r="D499" s="206"/>
      <c r="E499" s="206"/>
      <c r="F499" s="206"/>
      <c r="G499" s="206"/>
      <c r="H499" s="206"/>
      <c r="I499" s="206"/>
      <c r="J499" s="206"/>
      <c r="K499" s="206"/>
      <c r="L499" s="206"/>
      <c r="M499" s="206"/>
      <c r="N499" s="206"/>
    </row>
    <row r="501" spans="1:14" ht="24">
      <c r="A501" s="7" t="s">
        <v>1</v>
      </c>
      <c r="B501" s="207" t="s">
        <v>2</v>
      </c>
      <c r="C501" s="207"/>
      <c r="D501" s="207"/>
      <c r="E501" s="207"/>
      <c r="F501" s="207"/>
      <c r="G501" s="207"/>
      <c r="H501" s="207"/>
      <c r="I501" s="207"/>
      <c r="J501" s="207"/>
      <c r="K501" s="19" t="s">
        <v>3</v>
      </c>
      <c r="L501" s="8" t="s">
        <v>4</v>
      </c>
      <c r="M501" s="8" t="s">
        <v>5</v>
      </c>
      <c r="N501" s="8" t="s">
        <v>6</v>
      </c>
    </row>
    <row r="502" spans="1:14">
      <c r="A502" s="4">
        <v>901</v>
      </c>
      <c r="B502" s="168"/>
      <c r="C502" s="5"/>
      <c r="D502" s="5"/>
      <c r="E502" s="5"/>
      <c r="F502" s="5"/>
      <c r="G502" s="5"/>
      <c r="H502" s="5"/>
      <c r="I502" s="5"/>
      <c r="J502" s="5"/>
      <c r="K502" s="20">
        <f>COUNT(B502:J503)</f>
        <v>0</v>
      </c>
      <c r="L502" s="5"/>
      <c r="M502" s="5"/>
      <c r="N502" s="5"/>
    </row>
    <row r="503" spans="1:14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20"/>
      <c r="L503" s="5"/>
      <c r="M503" s="5"/>
      <c r="N503" s="5"/>
    </row>
    <row r="504" spans="1:14">
      <c r="A504" s="4">
        <v>902</v>
      </c>
      <c r="B504" s="5"/>
      <c r="C504" s="5"/>
      <c r="D504" s="5"/>
      <c r="E504" s="5"/>
      <c r="F504" s="5"/>
      <c r="G504" s="5"/>
      <c r="H504" s="5"/>
      <c r="I504" s="5"/>
      <c r="J504" s="5"/>
      <c r="K504" s="20">
        <f>COUNT(B504:J505)</f>
        <v>0</v>
      </c>
      <c r="L504" s="5"/>
      <c r="M504" s="5"/>
      <c r="N504" s="5"/>
    </row>
    <row r="505" spans="1:14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20"/>
      <c r="L505" s="5"/>
      <c r="M505" s="5"/>
      <c r="N505" s="5"/>
    </row>
    <row r="506" spans="1:14">
      <c r="A506" s="4">
        <v>903</v>
      </c>
      <c r="B506" s="5"/>
      <c r="C506" s="5"/>
      <c r="D506" s="5"/>
      <c r="E506" s="5"/>
      <c r="F506" s="5"/>
      <c r="G506" s="5"/>
      <c r="H506" s="5"/>
      <c r="I506" s="5"/>
      <c r="J506" s="5"/>
      <c r="K506" s="20">
        <f>COUNT(B506:J507)</f>
        <v>0</v>
      </c>
      <c r="L506" s="5"/>
      <c r="M506" s="5"/>
      <c r="N506" s="5"/>
    </row>
    <row r="507" spans="1:14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20"/>
      <c r="L507" s="5"/>
      <c r="M507" s="5"/>
      <c r="N507" s="5"/>
    </row>
    <row r="508" spans="1:14">
      <c r="A508" s="4">
        <v>904</v>
      </c>
      <c r="B508" s="5"/>
      <c r="C508" s="5"/>
      <c r="D508" s="5"/>
      <c r="E508" s="5"/>
      <c r="F508" s="5"/>
      <c r="G508" s="5"/>
      <c r="H508" s="5"/>
      <c r="I508" s="5"/>
      <c r="J508" s="5"/>
      <c r="K508" s="20">
        <f>COUNT(B508:J509)</f>
        <v>0</v>
      </c>
      <c r="L508" s="5"/>
      <c r="M508" s="5"/>
      <c r="N508" s="5"/>
    </row>
    <row r="509" spans="1:14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20"/>
      <c r="L509" s="5"/>
      <c r="M509" s="5"/>
      <c r="N509" s="5"/>
    </row>
    <row r="510" spans="1:14">
      <c r="A510" s="4">
        <v>905</v>
      </c>
      <c r="B510" s="5"/>
      <c r="C510" s="5"/>
      <c r="D510" s="5"/>
      <c r="E510" s="5"/>
      <c r="F510" s="5"/>
      <c r="G510" s="5"/>
      <c r="H510" s="5"/>
      <c r="I510" s="5"/>
      <c r="J510" s="5"/>
      <c r="K510" s="20">
        <f>COUNT(B510:J511)</f>
        <v>0</v>
      </c>
      <c r="L510" s="5"/>
      <c r="M510" s="5"/>
      <c r="N510" s="5"/>
    </row>
    <row r="511" spans="1:14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20"/>
      <c r="L511" s="5"/>
      <c r="M511" s="5"/>
      <c r="N511" s="5"/>
    </row>
    <row r="512" spans="1:14">
      <c r="A512" s="4">
        <v>906</v>
      </c>
      <c r="B512" s="5"/>
      <c r="C512" s="5"/>
      <c r="D512" s="5"/>
      <c r="E512" s="5"/>
      <c r="F512" s="5"/>
      <c r="G512" s="5"/>
      <c r="H512" s="5"/>
      <c r="I512" s="5"/>
      <c r="J512" s="5"/>
      <c r="K512" s="20">
        <f>COUNT(B512:J513)</f>
        <v>0</v>
      </c>
      <c r="L512" s="5"/>
      <c r="M512" s="5"/>
      <c r="N512" s="5"/>
    </row>
    <row r="513" spans="1:14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20"/>
      <c r="L513" s="5"/>
      <c r="M513" s="5"/>
      <c r="N513" s="5"/>
    </row>
    <row r="514" spans="1:14">
      <c r="A514" s="4">
        <v>907</v>
      </c>
      <c r="B514" s="5"/>
      <c r="C514" s="5"/>
      <c r="D514" s="5"/>
      <c r="E514" s="5"/>
      <c r="F514" s="5"/>
      <c r="G514" s="5"/>
      <c r="H514" s="5"/>
      <c r="I514" s="5"/>
      <c r="J514" s="5"/>
      <c r="K514" s="20">
        <f>COUNT(B514:J515)</f>
        <v>0</v>
      </c>
      <c r="L514" s="5"/>
      <c r="M514" s="5"/>
      <c r="N514" s="5"/>
    </row>
    <row r="515" spans="1:14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20"/>
      <c r="L515" s="5"/>
      <c r="M515" s="5"/>
      <c r="N515" s="5"/>
    </row>
    <row r="516" spans="1:14">
      <c r="A516" s="4">
        <v>908</v>
      </c>
      <c r="B516" s="5"/>
      <c r="C516" s="5"/>
      <c r="D516" s="5"/>
      <c r="E516" s="5"/>
      <c r="F516" s="5"/>
      <c r="G516" s="5"/>
      <c r="H516" s="5"/>
      <c r="I516" s="5"/>
      <c r="J516" s="5"/>
      <c r="K516" s="20">
        <f>COUNT(B516:J517)</f>
        <v>0</v>
      </c>
      <c r="L516" s="5"/>
      <c r="M516" s="5"/>
      <c r="N516" s="5"/>
    </row>
    <row r="517" spans="1:14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20"/>
      <c r="L517" s="5"/>
      <c r="M517" s="5"/>
      <c r="N517" s="5"/>
    </row>
    <row r="519" spans="1:14" ht="13" thickBot="1">
      <c r="H519" s="208" t="s">
        <v>7</v>
      </c>
      <c r="I519" s="208"/>
      <c r="J519" s="208"/>
      <c r="K519" s="21">
        <f>SUM(K502:K517)</f>
        <v>0</v>
      </c>
    </row>
    <row r="520" spans="1:14">
      <c r="A520" s="205" t="s">
        <v>298</v>
      </c>
      <c r="B520" s="205"/>
      <c r="C520" s="205"/>
      <c r="D520" s="205"/>
      <c r="E520" s="173">
        <v>1</v>
      </c>
      <c r="F520" s="173">
        <v>2</v>
      </c>
      <c r="G520" s="173">
        <v>3</v>
      </c>
      <c r="H520" s="173">
        <v>4</v>
      </c>
      <c r="I520" s="173">
        <v>5</v>
      </c>
      <c r="J520" s="173">
        <v>6</v>
      </c>
      <c r="K520" s="174">
        <v>7</v>
      </c>
      <c r="L520" s="173">
        <v>8</v>
      </c>
      <c r="M520" s="173">
        <v>9</v>
      </c>
      <c r="N520" s="173">
        <v>10</v>
      </c>
    </row>
    <row r="521" spans="1:14">
      <c r="A521" s="205"/>
      <c r="B521" s="205"/>
      <c r="C521" s="205"/>
      <c r="D521" s="205"/>
      <c r="E521" s="173"/>
      <c r="F521" s="173"/>
      <c r="G521" s="173"/>
      <c r="H521" s="173"/>
      <c r="I521" s="173"/>
      <c r="J521" s="173"/>
      <c r="K521" s="174"/>
      <c r="L521" s="173"/>
      <c r="M521" s="173"/>
      <c r="N521" s="173"/>
    </row>
    <row r="523" spans="1:14">
      <c r="A523" s="206" t="s">
        <v>16</v>
      </c>
      <c r="B523" s="206"/>
      <c r="C523" s="206"/>
      <c r="D523" s="206"/>
      <c r="E523" s="206"/>
      <c r="F523" s="206"/>
      <c r="G523" s="206"/>
      <c r="H523" s="206"/>
      <c r="I523" s="206"/>
      <c r="J523" s="206"/>
      <c r="K523" s="206"/>
      <c r="L523" s="206"/>
      <c r="M523" s="206"/>
      <c r="N523" s="206"/>
    </row>
    <row r="525" spans="1:14" ht="24">
      <c r="A525" s="7" t="s">
        <v>1</v>
      </c>
      <c r="B525" s="207" t="s">
        <v>2</v>
      </c>
      <c r="C525" s="207"/>
      <c r="D525" s="207"/>
      <c r="E525" s="207"/>
      <c r="F525" s="207"/>
      <c r="G525" s="207"/>
      <c r="H525" s="207"/>
      <c r="I525" s="207"/>
      <c r="J525" s="207"/>
      <c r="K525" s="19" t="s">
        <v>3</v>
      </c>
      <c r="L525" s="8" t="s">
        <v>4</v>
      </c>
      <c r="M525" s="8" t="s">
        <v>5</v>
      </c>
      <c r="N525" s="8" t="s">
        <v>6</v>
      </c>
    </row>
    <row r="526" spans="1:14">
      <c r="A526" s="4">
        <v>1001</v>
      </c>
      <c r="B526" s="5"/>
      <c r="C526" s="5"/>
      <c r="D526" s="5"/>
      <c r="E526" s="5"/>
      <c r="F526" s="5"/>
      <c r="G526" s="5"/>
      <c r="H526" s="5"/>
      <c r="I526" s="5"/>
      <c r="J526" s="5"/>
      <c r="K526" s="20">
        <f>COUNT(B526:J527)</f>
        <v>0</v>
      </c>
      <c r="L526" s="5"/>
      <c r="M526" s="5"/>
      <c r="N526" s="5"/>
    </row>
    <row r="527" spans="1:14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20"/>
      <c r="L527" s="5"/>
      <c r="M527" s="5"/>
      <c r="N527" s="5"/>
    </row>
    <row r="528" spans="1:14">
      <c r="A528" s="4">
        <v>1002</v>
      </c>
      <c r="B528" s="5"/>
      <c r="C528" s="5"/>
      <c r="D528" s="5"/>
      <c r="E528" s="5"/>
      <c r="F528" s="5"/>
      <c r="G528" s="5"/>
      <c r="H528" s="5"/>
      <c r="I528" s="5"/>
      <c r="J528" s="5"/>
      <c r="K528" s="20">
        <f>COUNT(B528:J529)</f>
        <v>0</v>
      </c>
      <c r="L528" s="5"/>
      <c r="M528" s="5"/>
      <c r="N528" s="5"/>
    </row>
    <row r="529" spans="1:14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20"/>
      <c r="L529" s="5"/>
      <c r="M529" s="5"/>
      <c r="N529" s="5"/>
    </row>
    <row r="530" spans="1:14">
      <c r="A530" s="4">
        <v>1003</v>
      </c>
      <c r="B530" s="5"/>
      <c r="C530" s="5"/>
      <c r="D530" s="5"/>
      <c r="E530" s="5"/>
      <c r="F530" s="5"/>
      <c r="G530" s="5"/>
      <c r="H530" s="5"/>
      <c r="I530" s="5"/>
      <c r="J530" s="5"/>
      <c r="K530" s="20">
        <f>COUNT(B530:J531)</f>
        <v>0</v>
      </c>
      <c r="L530" s="5"/>
      <c r="M530" s="5"/>
      <c r="N530" s="5"/>
    </row>
    <row r="531" spans="1:14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20"/>
      <c r="L531" s="5"/>
      <c r="M531" s="5"/>
      <c r="N531" s="5"/>
    </row>
    <row r="532" spans="1:14">
      <c r="A532" s="4">
        <v>1004</v>
      </c>
      <c r="B532" s="5"/>
      <c r="C532" s="5"/>
      <c r="D532" s="5"/>
      <c r="E532" s="5"/>
      <c r="F532" s="5"/>
      <c r="G532" s="5"/>
      <c r="H532" s="5"/>
      <c r="I532" s="5"/>
      <c r="J532" s="5"/>
      <c r="K532" s="20">
        <f>COUNT(B532:J533)</f>
        <v>0</v>
      </c>
      <c r="L532" s="5"/>
      <c r="M532" s="5"/>
      <c r="N532" s="5"/>
    </row>
    <row r="533" spans="1:14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20"/>
      <c r="L533" s="5"/>
      <c r="M533" s="5"/>
      <c r="N533" s="5"/>
    </row>
    <row r="534" spans="1:14">
      <c r="A534" s="4">
        <v>1005</v>
      </c>
      <c r="B534" s="5"/>
      <c r="C534" s="5"/>
      <c r="D534" s="5"/>
      <c r="E534" s="5"/>
      <c r="F534" s="5"/>
      <c r="G534" s="5"/>
      <c r="H534" s="5"/>
      <c r="I534" s="5"/>
      <c r="J534" s="5"/>
      <c r="K534" s="20">
        <f>COUNT(B534:J535)</f>
        <v>0</v>
      </c>
      <c r="L534" s="5"/>
      <c r="M534" s="5"/>
      <c r="N534" s="5"/>
    </row>
    <row r="535" spans="1:14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20"/>
      <c r="L535" s="5"/>
      <c r="M535" s="5"/>
      <c r="N535" s="5"/>
    </row>
    <row r="536" spans="1:14">
      <c r="A536" s="4">
        <v>1006</v>
      </c>
      <c r="B536" s="5"/>
      <c r="C536" s="5"/>
      <c r="D536" s="5"/>
      <c r="E536" s="5"/>
      <c r="F536" s="5"/>
      <c r="G536" s="5"/>
      <c r="H536" s="5"/>
      <c r="I536" s="5"/>
      <c r="J536" s="5"/>
      <c r="K536" s="20">
        <f>COUNT(B536:J537)</f>
        <v>0</v>
      </c>
      <c r="L536" s="5"/>
      <c r="M536" s="5"/>
      <c r="N536" s="5"/>
    </row>
    <row r="537" spans="1:14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20"/>
      <c r="L537" s="5"/>
      <c r="M537" s="5"/>
      <c r="N537" s="5"/>
    </row>
    <row r="538" spans="1:14">
      <c r="A538" s="4">
        <v>1007</v>
      </c>
      <c r="B538" s="5"/>
      <c r="C538" s="5"/>
      <c r="D538" s="5"/>
      <c r="E538" s="5"/>
      <c r="F538" s="5"/>
      <c r="G538" s="5"/>
      <c r="H538" s="5"/>
      <c r="I538" s="5"/>
      <c r="J538" s="5"/>
      <c r="K538" s="20">
        <f>COUNT(B538:J539)</f>
        <v>0</v>
      </c>
      <c r="L538" s="5"/>
      <c r="M538" s="5"/>
      <c r="N538" s="5"/>
    </row>
    <row r="539" spans="1:14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20"/>
      <c r="L539" s="5"/>
      <c r="M539" s="5"/>
      <c r="N539" s="5"/>
    </row>
    <row r="540" spans="1:14">
      <c r="A540" s="4">
        <v>1008</v>
      </c>
      <c r="B540" s="5"/>
      <c r="C540" s="5"/>
      <c r="D540" s="5"/>
      <c r="E540" s="5"/>
      <c r="F540" s="5"/>
      <c r="G540" s="5"/>
      <c r="H540" s="5"/>
      <c r="I540" s="5"/>
      <c r="J540" s="5"/>
      <c r="K540" s="20">
        <f>COUNT(B540:J541)</f>
        <v>0</v>
      </c>
      <c r="L540" s="5"/>
      <c r="M540" s="5"/>
      <c r="N540" s="5"/>
    </row>
    <row r="541" spans="1:14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20"/>
      <c r="L541" s="5"/>
      <c r="M541" s="5"/>
      <c r="N541" s="5"/>
    </row>
    <row r="542" spans="1:14">
      <c r="A542" s="4">
        <v>1009</v>
      </c>
      <c r="B542" s="5"/>
      <c r="C542" s="5"/>
      <c r="D542" s="5"/>
      <c r="E542" s="5"/>
      <c r="F542" s="5"/>
      <c r="G542" s="5"/>
      <c r="H542" s="5"/>
      <c r="I542" s="5"/>
      <c r="J542" s="5"/>
      <c r="K542" s="20">
        <f>COUNT(B542:J543)</f>
        <v>0</v>
      </c>
      <c r="L542" s="5"/>
      <c r="M542" s="5"/>
      <c r="N542" s="5"/>
    </row>
    <row r="543" spans="1:14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20"/>
      <c r="L543" s="5"/>
      <c r="M543" s="5"/>
      <c r="N543" s="5"/>
    </row>
    <row r="544" spans="1:14">
      <c r="A544" s="4">
        <v>1010</v>
      </c>
      <c r="B544" s="5"/>
      <c r="C544" s="5"/>
      <c r="D544" s="5"/>
      <c r="E544" s="5"/>
      <c r="F544" s="5"/>
      <c r="G544" s="5"/>
      <c r="H544" s="5"/>
      <c r="I544" s="5"/>
      <c r="J544" s="5"/>
      <c r="K544" s="20">
        <f>COUNT(B544:J545)</f>
        <v>0</v>
      </c>
      <c r="L544" s="5"/>
      <c r="M544" s="5"/>
      <c r="N544" s="5"/>
    </row>
    <row r="545" spans="1:14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20"/>
      <c r="L545" s="5"/>
      <c r="M545" s="5"/>
      <c r="N545" s="5"/>
    </row>
    <row r="546" spans="1:14">
      <c r="A546" s="4">
        <v>1011</v>
      </c>
      <c r="B546" s="5"/>
      <c r="C546" s="5"/>
      <c r="D546" s="5"/>
      <c r="E546" s="5"/>
      <c r="F546" s="5"/>
      <c r="G546" s="5"/>
      <c r="H546" s="5"/>
      <c r="I546" s="5"/>
      <c r="J546" s="5"/>
      <c r="K546" s="20">
        <f>COUNT(B546:J547)</f>
        <v>0</v>
      </c>
      <c r="L546" s="5"/>
      <c r="M546" s="5"/>
      <c r="N546" s="5"/>
    </row>
    <row r="547" spans="1:14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20"/>
      <c r="L547" s="5"/>
      <c r="M547" s="5"/>
      <c r="N547" s="5"/>
    </row>
    <row r="548" spans="1:14">
      <c r="A548" s="4">
        <v>1012</v>
      </c>
      <c r="B548" s="5"/>
      <c r="C548" s="5"/>
      <c r="D548" s="5"/>
      <c r="E548" s="5"/>
      <c r="F548" s="5"/>
      <c r="G548" s="5"/>
      <c r="H548" s="5"/>
      <c r="I548" s="5"/>
      <c r="J548" s="5"/>
      <c r="K548" s="20">
        <f>COUNT(B548:J549)</f>
        <v>0</v>
      </c>
      <c r="L548" s="5"/>
      <c r="M548" s="5"/>
      <c r="N548" s="5"/>
    </row>
    <row r="549" spans="1:14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20"/>
      <c r="L549" s="5"/>
      <c r="M549" s="5"/>
      <c r="N549" s="5"/>
    </row>
    <row r="550" spans="1:14">
      <c r="A550" s="4">
        <v>1013</v>
      </c>
      <c r="B550" s="5"/>
      <c r="C550" s="5"/>
      <c r="D550" s="5"/>
      <c r="E550" s="5"/>
      <c r="F550" s="5"/>
      <c r="G550" s="5"/>
      <c r="H550" s="5"/>
      <c r="I550" s="5"/>
      <c r="J550" s="5"/>
      <c r="K550" s="20">
        <f>COUNT(B550:J551)</f>
        <v>0</v>
      </c>
      <c r="L550" s="5"/>
      <c r="M550" s="5"/>
      <c r="N550" s="5"/>
    </row>
    <row r="551" spans="1:14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20"/>
      <c r="L551" s="5"/>
      <c r="M551" s="5"/>
      <c r="N551" s="5"/>
    </row>
    <row r="552" spans="1:14">
      <c r="A552" s="4">
        <v>1014</v>
      </c>
      <c r="B552" s="5"/>
      <c r="C552" s="5"/>
      <c r="D552" s="5"/>
      <c r="E552" s="5"/>
      <c r="F552" s="5"/>
      <c r="G552" s="5"/>
      <c r="H552" s="5"/>
      <c r="I552" s="5"/>
      <c r="J552" s="5"/>
      <c r="K552" s="20">
        <f>COUNT(B552:J553)</f>
        <v>0</v>
      </c>
      <c r="L552" s="5"/>
      <c r="M552" s="5"/>
      <c r="N552" s="5"/>
    </row>
    <row r="553" spans="1:14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20"/>
      <c r="L553" s="5"/>
      <c r="M553" s="5"/>
      <c r="N553" s="5"/>
    </row>
    <row r="554" spans="1:14">
      <c r="A554" s="4">
        <v>1015</v>
      </c>
      <c r="B554" s="5"/>
      <c r="C554" s="5"/>
      <c r="D554" s="5"/>
      <c r="E554" s="5"/>
      <c r="F554" s="5"/>
      <c r="G554" s="5"/>
      <c r="H554" s="5"/>
      <c r="I554" s="5"/>
      <c r="J554" s="5"/>
      <c r="K554" s="20">
        <f>COUNT(B554:J555)</f>
        <v>0</v>
      </c>
      <c r="L554" s="5"/>
      <c r="M554" s="5"/>
      <c r="N554" s="5"/>
    </row>
    <row r="555" spans="1:14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20"/>
      <c r="L555" s="5"/>
      <c r="M555" s="5"/>
      <c r="N555" s="5"/>
    </row>
    <row r="556" spans="1:14">
      <c r="A556" s="4">
        <v>1016</v>
      </c>
      <c r="B556" s="5"/>
      <c r="C556" s="5"/>
      <c r="D556" s="5"/>
      <c r="E556" s="5"/>
      <c r="F556" s="5"/>
      <c r="G556" s="5"/>
      <c r="H556" s="5"/>
      <c r="I556" s="5"/>
      <c r="J556" s="5"/>
      <c r="K556" s="20">
        <f>COUNT(B556:J557)</f>
        <v>0</v>
      </c>
      <c r="L556" s="5"/>
      <c r="M556" s="5"/>
      <c r="N556" s="5"/>
    </row>
    <row r="557" spans="1:14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20"/>
      <c r="L557" s="5"/>
      <c r="M557" s="5"/>
      <c r="N557" s="5"/>
    </row>
    <row r="558" spans="1:14">
      <c r="A558" s="4">
        <v>1017</v>
      </c>
      <c r="B558" s="5"/>
      <c r="C558" s="5"/>
      <c r="D558" s="5"/>
      <c r="E558" s="5"/>
      <c r="F558" s="5"/>
      <c r="G558" s="5"/>
      <c r="H558" s="5"/>
      <c r="I558" s="5"/>
      <c r="J558" s="5"/>
      <c r="K558" s="20">
        <f>COUNT(B558:J559)</f>
        <v>0</v>
      </c>
      <c r="L558" s="5"/>
      <c r="M558" s="5"/>
      <c r="N558" s="5"/>
    </row>
    <row r="559" spans="1:14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20"/>
      <c r="L559" s="5"/>
      <c r="M559" s="5"/>
      <c r="N559" s="5"/>
    </row>
    <row r="560" spans="1:14">
      <c r="A560" s="4">
        <v>1018</v>
      </c>
      <c r="B560" s="5"/>
      <c r="C560" s="5"/>
      <c r="D560" s="5"/>
      <c r="E560" s="5"/>
      <c r="F560" s="5"/>
      <c r="G560" s="5"/>
      <c r="H560" s="5"/>
      <c r="I560" s="5"/>
      <c r="J560" s="5"/>
      <c r="K560" s="20">
        <f>COUNT(B560:J561)</f>
        <v>0</v>
      </c>
      <c r="L560" s="5"/>
      <c r="M560" s="5"/>
      <c r="N560" s="5"/>
    </row>
    <row r="561" spans="1:14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20"/>
      <c r="L561" s="5"/>
      <c r="M561" s="5"/>
      <c r="N561" s="5"/>
    </row>
    <row r="562" spans="1:14">
      <c r="A562" s="4">
        <v>1019</v>
      </c>
      <c r="B562" s="5"/>
      <c r="C562" s="5"/>
      <c r="D562" s="5"/>
      <c r="E562" s="5"/>
      <c r="F562" s="5"/>
      <c r="G562" s="5"/>
      <c r="H562" s="5"/>
      <c r="I562" s="5"/>
      <c r="J562" s="5"/>
      <c r="K562" s="20">
        <f>COUNT(B562:J563)</f>
        <v>0</v>
      </c>
      <c r="L562" s="5"/>
      <c r="M562" s="5"/>
      <c r="N562" s="5"/>
    </row>
    <row r="563" spans="1:14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20"/>
      <c r="L563" s="5"/>
      <c r="M563" s="5"/>
      <c r="N563" s="5"/>
    </row>
    <row r="564" spans="1:14">
      <c r="A564" s="4">
        <v>1020</v>
      </c>
      <c r="B564" s="5"/>
      <c r="C564" s="5"/>
      <c r="D564" s="5"/>
      <c r="E564" s="5"/>
      <c r="F564" s="5"/>
      <c r="G564" s="5"/>
      <c r="H564" s="5"/>
      <c r="I564" s="5"/>
      <c r="J564" s="5"/>
      <c r="K564" s="20">
        <f>COUNT(B564:J565)</f>
        <v>0</v>
      </c>
      <c r="L564" s="5"/>
      <c r="M564" s="5"/>
      <c r="N564" s="5"/>
    </row>
    <row r="565" spans="1:14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20"/>
      <c r="L565" s="5"/>
      <c r="M565" s="5"/>
      <c r="N565" s="5"/>
    </row>
    <row r="567" spans="1:14" ht="13" thickBot="1">
      <c r="H567" s="208" t="s">
        <v>7</v>
      </c>
      <c r="I567" s="208"/>
      <c r="J567" s="208"/>
      <c r="K567" s="21">
        <f>SUM(K526:K565)</f>
        <v>0</v>
      </c>
    </row>
    <row r="568" spans="1:14">
      <c r="A568" s="205" t="s">
        <v>298</v>
      </c>
      <c r="B568" s="205"/>
      <c r="C568" s="205"/>
      <c r="D568" s="205"/>
      <c r="E568" s="173">
        <v>1</v>
      </c>
      <c r="F568" s="173">
        <v>2</v>
      </c>
      <c r="G568" s="173">
        <v>3</v>
      </c>
      <c r="H568" s="173">
        <v>4</v>
      </c>
      <c r="I568" s="173">
        <v>5</v>
      </c>
      <c r="J568" s="173">
        <v>6</v>
      </c>
      <c r="K568" s="174">
        <v>7</v>
      </c>
      <c r="L568" s="173">
        <v>8</v>
      </c>
      <c r="M568" s="173">
        <v>9</v>
      </c>
      <c r="N568" s="173">
        <v>10</v>
      </c>
    </row>
    <row r="569" spans="1:14">
      <c r="A569" s="205"/>
      <c r="B569" s="205"/>
      <c r="C569" s="205"/>
      <c r="D569" s="205"/>
      <c r="E569" s="173"/>
      <c r="F569" s="173"/>
      <c r="G569" s="173"/>
      <c r="H569" s="173"/>
      <c r="I569" s="173"/>
      <c r="J569" s="173"/>
      <c r="K569" s="174"/>
      <c r="L569" s="173"/>
      <c r="M569" s="173"/>
      <c r="N569" s="173"/>
    </row>
    <row r="571" spans="1:14">
      <c r="A571" s="206" t="s">
        <v>17</v>
      </c>
      <c r="B571" s="206"/>
      <c r="C571" s="206"/>
      <c r="D571" s="206"/>
      <c r="E571" s="206"/>
      <c r="F571" s="206"/>
      <c r="G571" s="206"/>
      <c r="H571" s="206"/>
      <c r="I571" s="206"/>
      <c r="J571" s="206"/>
      <c r="K571" s="206"/>
      <c r="L571" s="206"/>
      <c r="M571" s="206"/>
      <c r="N571" s="206"/>
    </row>
    <row r="573" spans="1:14" ht="24">
      <c r="A573" s="7" t="s">
        <v>1</v>
      </c>
      <c r="B573" s="207" t="s">
        <v>2</v>
      </c>
      <c r="C573" s="207"/>
      <c r="D573" s="207"/>
      <c r="E573" s="207"/>
      <c r="F573" s="207"/>
      <c r="G573" s="207"/>
      <c r="H573" s="207"/>
      <c r="I573" s="207"/>
      <c r="J573" s="207"/>
      <c r="K573" s="19" t="s">
        <v>3</v>
      </c>
      <c r="L573" s="8" t="s">
        <v>4</v>
      </c>
      <c r="M573" s="8" t="s">
        <v>5</v>
      </c>
      <c r="N573" s="8" t="s">
        <v>6</v>
      </c>
    </row>
    <row r="574" spans="1:14">
      <c r="A574" s="4">
        <v>1101</v>
      </c>
      <c r="B574" s="5"/>
      <c r="C574" s="5"/>
      <c r="D574" s="5"/>
      <c r="E574" s="5"/>
      <c r="F574" s="5"/>
      <c r="G574" s="5"/>
      <c r="H574" s="5"/>
      <c r="I574" s="5"/>
      <c r="J574" s="5"/>
      <c r="K574" s="20">
        <f>COUNT(B574:J575)</f>
        <v>0</v>
      </c>
      <c r="L574" s="5"/>
      <c r="M574" s="5"/>
      <c r="N574" s="5"/>
    </row>
    <row r="575" spans="1:14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20"/>
      <c r="L575" s="5"/>
      <c r="M575" s="5"/>
      <c r="N575" s="5"/>
    </row>
    <row r="576" spans="1:14">
      <c r="A576" s="4">
        <v>1102</v>
      </c>
      <c r="B576" s="5"/>
      <c r="C576" s="5"/>
      <c r="D576" s="5"/>
      <c r="E576" s="5"/>
      <c r="F576" s="5"/>
      <c r="G576" s="5"/>
      <c r="H576" s="5"/>
      <c r="I576" s="5"/>
      <c r="J576" s="5"/>
      <c r="K576" s="20">
        <f>COUNT(B576:J577)</f>
        <v>0</v>
      </c>
      <c r="L576" s="5"/>
      <c r="M576" s="5"/>
      <c r="N576" s="5"/>
    </row>
    <row r="577" spans="1:14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20"/>
      <c r="L577" s="5"/>
      <c r="M577" s="5"/>
      <c r="N577" s="5"/>
    </row>
    <row r="578" spans="1:14">
      <c r="A578" s="4">
        <v>1103</v>
      </c>
      <c r="B578" s="5"/>
      <c r="C578" s="5"/>
      <c r="D578" s="5"/>
      <c r="E578" s="5"/>
      <c r="F578" s="5"/>
      <c r="G578" s="5"/>
      <c r="H578" s="5"/>
      <c r="I578" s="5"/>
      <c r="J578" s="5"/>
      <c r="K578" s="20">
        <f>COUNT(B578:J579)</f>
        <v>0</v>
      </c>
      <c r="L578" s="5"/>
      <c r="M578" s="5"/>
      <c r="N578" s="5"/>
    </row>
    <row r="579" spans="1:14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20"/>
      <c r="L579" s="5"/>
      <c r="M579" s="5"/>
      <c r="N579" s="5"/>
    </row>
    <row r="580" spans="1:14">
      <c r="A580" s="4">
        <v>1104</v>
      </c>
      <c r="B580" s="5"/>
      <c r="C580" s="5"/>
      <c r="D580" s="5"/>
      <c r="E580" s="5"/>
      <c r="F580" s="5"/>
      <c r="G580" s="5"/>
      <c r="H580" s="5"/>
      <c r="I580" s="5"/>
      <c r="J580" s="5"/>
      <c r="K580" s="20">
        <f>COUNT(B580:J581)</f>
        <v>0</v>
      </c>
      <c r="L580" s="5"/>
      <c r="M580" s="5"/>
      <c r="N580" s="5"/>
    </row>
    <row r="581" spans="1:14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20"/>
      <c r="L581" s="5"/>
      <c r="M581" s="5"/>
      <c r="N581" s="5"/>
    </row>
    <row r="582" spans="1:14">
      <c r="A582" s="4">
        <v>1105</v>
      </c>
      <c r="B582" s="5"/>
      <c r="C582" s="5"/>
      <c r="D582" s="5"/>
      <c r="E582" s="5"/>
      <c r="F582" s="5"/>
      <c r="G582" s="5"/>
      <c r="H582" s="5"/>
      <c r="I582" s="5"/>
      <c r="J582" s="5"/>
      <c r="K582" s="20">
        <f>COUNT(B582:J583)</f>
        <v>0</v>
      </c>
      <c r="L582" s="5"/>
      <c r="M582" s="5"/>
      <c r="N582" s="5"/>
    </row>
    <row r="583" spans="1:14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20"/>
      <c r="L583" s="5"/>
      <c r="M583" s="5"/>
      <c r="N583" s="5"/>
    </row>
    <row r="584" spans="1:14">
      <c r="A584" s="4">
        <v>1106</v>
      </c>
      <c r="B584" s="5"/>
      <c r="C584" s="5"/>
      <c r="D584" s="5"/>
      <c r="E584" s="5"/>
      <c r="F584" s="5"/>
      <c r="G584" s="5"/>
      <c r="H584" s="5"/>
      <c r="I584" s="5"/>
      <c r="J584" s="5"/>
      <c r="K584" s="20">
        <f>COUNT(B584:J585)</f>
        <v>0</v>
      </c>
      <c r="L584" s="5"/>
      <c r="M584" s="5"/>
      <c r="N584" s="5"/>
    </row>
    <row r="585" spans="1:14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20"/>
      <c r="L585" s="5"/>
      <c r="M585" s="5"/>
      <c r="N585" s="5"/>
    </row>
    <row r="586" spans="1:14">
      <c r="A586" s="4">
        <v>1107</v>
      </c>
      <c r="B586" s="5"/>
      <c r="C586" s="5"/>
      <c r="D586" s="5"/>
      <c r="E586" s="5"/>
      <c r="F586" s="5"/>
      <c r="G586" s="5"/>
      <c r="H586" s="5"/>
      <c r="I586" s="5"/>
      <c r="J586" s="5"/>
      <c r="K586" s="20">
        <f>COUNT(B586:J587)</f>
        <v>0</v>
      </c>
      <c r="L586" s="5"/>
      <c r="M586" s="5"/>
      <c r="N586" s="5"/>
    </row>
    <row r="587" spans="1:14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20"/>
      <c r="L587" s="5"/>
      <c r="M587" s="5"/>
      <c r="N587" s="5"/>
    </row>
    <row r="588" spans="1:14">
      <c r="A588" s="4">
        <v>1108</v>
      </c>
      <c r="B588" s="5"/>
      <c r="C588" s="5"/>
      <c r="D588" s="5"/>
      <c r="E588" s="5"/>
      <c r="F588" s="5"/>
      <c r="G588" s="5"/>
      <c r="H588" s="5"/>
      <c r="I588" s="5"/>
      <c r="J588" s="5"/>
      <c r="K588" s="20">
        <f>COUNT(B588:J589)</f>
        <v>0</v>
      </c>
      <c r="L588" s="5"/>
      <c r="M588" s="5"/>
      <c r="N588" s="5"/>
    </row>
    <row r="589" spans="1:14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20"/>
      <c r="L589" s="5"/>
      <c r="M589" s="5"/>
      <c r="N589" s="5"/>
    </row>
    <row r="590" spans="1:14">
      <c r="A590" s="4">
        <v>1109</v>
      </c>
      <c r="B590" s="5"/>
      <c r="C590" s="5"/>
      <c r="D590" s="5"/>
      <c r="E590" s="5"/>
      <c r="F590" s="5"/>
      <c r="G590" s="5"/>
      <c r="H590" s="5"/>
      <c r="I590" s="5"/>
      <c r="J590" s="5"/>
      <c r="K590" s="20">
        <f>COUNT(B590:J591)</f>
        <v>0</v>
      </c>
      <c r="L590" s="5"/>
      <c r="M590" s="5"/>
      <c r="N590" s="5"/>
    </row>
    <row r="591" spans="1:14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20"/>
      <c r="L591" s="5"/>
      <c r="M591" s="5"/>
      <c r="N591" s="5"/>
    </row>
    <row r="592" spans="1:14">
      <c r="A592" s="4">
        <v>1110</v>
      </c>
      <c r="B592" s="5"/>
      <c r="C592" s="5"/>
      <c r="D592" s="5"/>
      <c r="E592" s="5"/>
      <c r="F592" s="5"/>
      <c r="G592" s="5"/>
      <c r="H592" s="5"/>
      <c r="I592" s="5"/>
      <c r="J592" s="5"/>
      <c r="K592" s="20">
        <f>COUNT(B592:J593)</f>
        <v>0</v>
      </c>
      <c r="L592" s="5"/>
      <c r="M592" s="5"/>
      <c r="N592" s="5"/>
    </row>
    <row r="593" spans="1:14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20"/>
      <c r="L593" s="5"/>
      <c r="M593" s="5"/>
      <c r="N593" s="5"/>
    </row>
    <row r="594" spans="1:14">
      <c r="A594" s="4">
        <v>1111</v>
      </c>
      <c r="B594" s="5"/>
      <c r="C594" s="5"/>
      <c r="D594" s="5"/>
      <c r="E594" s="5"/>
      <c r="F594" s="5"/>
      <c r="G594" s="5"/>
      <c r="H594" s="5"/>
      <c r="I594" s="5"/>
      <c r="J594" s="5"/>
      <c r="K594" s="20">
        <f>COUNT(B594:J595)</f>
        <v>0</v>
      </c>
      <c r="L594" s="5"/>
      <c r="M594" s="5"/>
      <c r="N594" s="5"/>
    </row>
    <row r="595" spans="1:14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20"/>
      <c r="L595" s="5"/>
      <c r="M595" s="5"/>
      <c r="N595" s="5"/>
    </row>
    <row r="596" spans="1:14">
      <c r="A596" s="4">
        <v>1112</v>
      </c>
      <c r="B596" s="5"/>
      <c r="C596" s="5"/>
      <c r="D596" s="5"/>
      <c r="E596" s="5"/>
      <c r="F596" s="5"/>
      <c r="G596" s="5"/>
      <c r="H596" s="5"/>
      <c r="I596" s="5"/>
      <c r="J596" s="5"/>
      <c r="K596" s="20">
        <f>COUNT(B596:J597)</f>
        <v>0</v>
      </c>
      <c r="L596" s="5"/>
      <c r="M596" s="5"/>
      <c r="N596" s="5"/>
    </row>
    <row r="597" spans="1:14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20"/>
      <c r="L597" s="5"/>
      <c r="M597" s="5"/>
      <c r="N597" s="5"/>
    </row>
    <row r="598" spans="1:14">
      <c r="A598" s="4">
        <v>1113</v>
      </c>
      <c r="B598" s="5"/>
      <c r="C598" s="5"/>
      <c r="D598" s="5"/>
      <c r="E598" s="5"/>
      <c r="F598" s="5"/>
      <c r="G598" s="5"/>
      <c r="H598" s="5"/>
      <c r="I598" s="5"/>
      <c r="J598" s="5"/>
      <c r="K598" s="20">
        <f>COUNT(B598:J599)</f>
        <v>0</v>
      </c>
      <c r="L598" s="5"/>
      <c r="M598" s="5"/>
      <c r="N598" s="5"/>
    </row>
    <row r="599" spans="1:14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20"/>
      <c r="L599" s="5"/>
      <c r="M599" s="5"/>
      <c r="N599" s="5"/>
    </row>
    <row r="600" spans="1:14">
      <c r="A600" s="4">
        <v>1114</v>
      </c>
      <c r="B600" s="5"/>
      <c r="C600" s="5"/>
      <c r="D600" s="5"/>
      <c r="E600" s="5"/>
      <c r="F600" s="5"/>
      <c r="G600" s="5"/>
      <c r="H600" s="5"/>
      <c r="I600" s="5"/>
      <c r="J600" s="5"/>
      <c r="K600" s="20">
        <f>COUNT(B600:J601)</f>
        <v>0</v>
      </c>
      <c r="L600" s="5"/>
      <c r="M600" s="5"/>
      <c r="N600" s="5"/>
    </row>
    <row r="601" spans="1:14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20"/>
      <c r="L601" s="5"/>
      <c r="M601" s="5"/>
      <c r="N601" s="5"/>
    </row>
    <row r="602" spans="1:14">
      <c r="A602" s="4">
        <v>1115</v>
      </c>
      <c r="B602" s="5"/>
      <c r="C602" s="5"/>
      <c r="D602" s="5"/>
      <c r="E602" s="5"/>
      <c r="F602" s="5"/>
      <c r="G602" s="5"/>
      <c r="H602" s="5"/>
      <c r="I602" s="5"/>
      <c r="J602" s="5"/>
      <c r="K602" s="20">
        <f>COUNT(B602:J603)</f>
        <v>0</v>
      </c>
      <c r="L602" s="5"/>
      <c r="M602" s="5"/>
      <c r="N602" s="5"/>
    </row>
    <row r="603" spans="1:14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20"/>
      <c r="L603" s="5"/>
      <c r="M603" s="5"/>
      <c r="N603" s="5"/>
    </row>
    <row r="604" spans="1:14">
      <c r="A604" s="4">
        <v>1116</v>
      </c>
      <c r="B604" s="5"/>
      <c r="C604" s="5"/>
      <c r="D604" s="5"/>
      <c r="E604" s="5"/>
      <c r="F604" s="5"/>
      <c r="G604" s="5"/>
      <c r="H604" s="5"/>
      <c r="I604" s="5"/>
      <c r="J604" s="5"/>
      <c r="K604" s="20">
        <f>COUNT(B604:J605)</f>
        <v>0</v>
      </c>
      <c r="L604" s="5"/>
      <c r="M604" s="5"/>
      <c r="N604" s="5"/>
    </row>
    <row r="605" spans="1:14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20"/>
      <c r="L605" s="5"/>
      <c r="M605" s="5"/>
      <c r="N605" s="5"/>
    </row>
    <row r="606" spans="1:14">
      <c r="A606" s="4">
        <v>1117</v>
      </c>
      <c r="B606" s="5"/>
      <c r="C606" s="5"/>
      <c r="D606" s="5"/>
      <c r="E606" s="5"/>
      <c r="F606" s="5"/>
      <c r="G606" s="5"/>
      <c r="H606" s="5"/>
      <c r="I606" s="5"/>
      <c r="J606" s="5"/>
      <c r="K606" s="20">
        <f>COUNT(B606:J607)</f>
        <v>0</v>
      </c>
      <c r="L606" s="5"/>
      <c r="M606" s="5"/>
      <c r="N606" s="5"/>
    </row>
    <row r="607" spans="1:14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20"/>
      <c r="L607" s="5"/>
      <c r="M607" s="5"/>
      <c r="N607" s="5"/>
    </row>
    <row r="608" spans="1:14">
      <c r="A608" s="4">
        <v>1118</v>
      </c>
      <c r="B608" s="5"/>
      <c r="C608" s="5"/>
      <c r="D608" s="5"/>
      <c r="E608" s="5"/>
      <c r="F608" s="5"/>
      <c r="G608" s="5"/>
      <c r="H608" s="5"/>
      <c r="I608" s="5"/>
      <c r="J608" s="5"/>
      <c r="K608" s="20">
        <f>COUNT(B608:J609)</f>
        <v>0</v>
      </c>
      <c r="L608" s="5"/>
      <c r="M608" s="5"/>
      <c r="N608" s="5"/>
    </row>
    <row r="609" spans="1:14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20"/>
      <c r="L609" s="5"/>
      <c r="M609" s="5"/>
      <c r="N609" s="5"/>
    </row>
    <row r="610" spans="1:14">
      <c r="A610" s="4">
        <v>1119</v>
      </c>
      <c r="B610" s="5"/>
      <c r="C610" s="5"/>
      <c r="D610" s="5"/>
      <c r="E610" s="5"/>
      <c r="F610" s="5"/>
      <c r="G610" s="5"/>
      <c r="H610" s="5"/>
      <c r="I610" s="5"/>
      <c r="J610" s="5"/>
      <c r="K610" s="20">
        <f>COUNT(B610:J611)</f>
        <v>0</v>
      </c>
      <c r="L610" s="5"/>
      <c r="M610" s="5"/>
      <c r="N610" s="5"/>
    </row>
    <row r="611" spans="1:14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20"/>
      <c r="L611" s="5"/>
      <c r="M611" s="5"/>
      <c r="N611" s="5"/>
    </row>
    <row r="612" spans="1:14">
      <c r="A612" s="4">
        <v>1120</v>
      </c>
      <c r="B612" s="5"/>
      <c r="C612" s="5"/>
      <c r="D612" s="5"/>
      <c r="E612" s="5"/>
      <c r="F612" s="5"/>
      <c r="G612" s="5"/>
      <c r="H612" s="5"/>
      <c r="I612" s="5"/>
      <c r="J612" s="5"/>
      <c r="K612" s="20">
        <f>COUNT(B612:J613)</f>
        <v>0</v>
      </c>
      <c r="L612" s="5"/>
      <c r="M612" s="5"/>
      <c r="N612" s="5"/>
    </row>
    <row r="613" spans="1:14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20"/>
      <c r="L613" s="5"/>
      <c r="M613" s="5"/>
      <c r="N613" s="5"/>
    </row>
    <row r="615" spans="1:14" ht="13" thickBot="1">
      <c r="H615" s="208" t="s">
        <v>7</v>
      </c>
      <c r="I615" s="208"/>
      <c r="J615" s="208"/>
      <c r="K615" s="21">
        <f>SUM(K574:K613)</f>
        <v>0</v>
      </c>
    </row>
    <row r="616" spans="1:14">
      <c r="A616" s="205" t="s">
        <v>298</v>
      </c>
      <c r="B616" s="205"/>
      <c r="C616" s="205"/>
      <c r="D616" s="205"/>
      <c r="E616" s="173">
        <v>1</v>
      </c>
      <c r="F616" s="173">
        <v>2</v>
      </c>
      <c r="G616" s="173">
        <v>3</v>
      </c>
      <c r="H616" s="173">
        <v>4</v>
      </c>
      <c r="I616" s="173">
        <v>5</v>
      </c>
      <c r="J616" s="173">
        <v>6</v>
      </c>
      <c r="K616" s="174">
        <v>7</v>
      </c>
      <c r="L616" s="173">
        <v>8</v>
      </c>
      <c r="M616" s="173">
        <v>9</v>
      </c>
      <c r="N616" s="173">
        <v>10</v>
      </c>
    </row>
    <row r="617" spans="1:14">
      <c r="A617" s="205"/>
      <c r="B617" s="205"/>
      <c r="C617" s="205"/>
      <c r="D617" s="205"/>
      <c r="E617" s="173"/>
      <c r="F617" s="173"/>
      <c r="G617" s="173"/>
      <c r="H617" s="173"/>
      <c r="I617" s="173"/>
      <c r="J617" s="173"/>
      <c r="K617" s="174"/>
      <c r="L617" s="173"/>
      <c r="M617" s="173"/>
      <c r="N617" s="173"/>
    </row>
    <row r="619" spans="1:14">
      <c r="A619" s="206" t="s">
        <v>18</v>
      </c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  <c r="M619" s="206"/>
      <c r="N619" s="206"/>
    </row>
    <row r="621" spans="1:14" ht="24">
      <c r="A621" s="7" t="s">
        <v>1</v>
      </c>
      <c r="B621" s="207" t="s">
        <v>2</v>
      </c>
      <c r="C621" s="207"/>
      <c r="D621" s="207"/>
      <c r="E621" s="207"/>
      <c r="F621" s="207"/>
      <c r="G621" s="207"/>
      <c r="H621" s="207"/>
      <c r="I621" s="207"/>
      <c r="J621" s="207"/>
      <c r="K621" s="19" t="s">
        <v>3</v>
      </c>
      <c r="L621" s="8" t="s">
        <v>4</v>
      </c>
      <c r="M621" s="8" t="s">
        <v>5</v>
      </c>
      <c r="N621" s="8" t="s">
        <v>6</v>
      </c>
    </row>
    <row r="622" spans="1:14">
      <c r="A622" s="4">
        <v>1201</v>
      </c>
      <c r="B622" s="5"/>
      <c r="C622" s="5"/>
      <c r="D622" s="5"/>
      <c r="E622" s="5"/>
      <c r="F622" s="5"/>
      <c r="G622" s="5"/>
      <c r="H622" s="5"/>
      <c r="I622" s="5"/>
      <c r="J622" s="5"/>
      <c r="K622" s="20">
        <f>COUNT(B622:J623)</f>
        <v>0</v>
      </c>
      <c r="L622" s="5"/>
      <c r="M622" s="5"/>
      <c r="N622" s="5"/>
    </row>
    <row r="623" spans="1:14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20"/>
      <c r="L623" s="5"/>
      <c r="M623" s="5"/>
      <c r="N623" s="5"/>
    </row>
    <row r="624" spans="1:14">
      <c r="A624" s="4">
        <v>1202</v>
      </c>
      <c r="B624" s="5"/>
      <c r="C624" s="5"/>
      <c r="D624" s="5"/>
      <c r="E624" s="5"/>
      <c r="F624" s="5"/>
      <c r="G624" s="5"/>
      <c r="H624" s="5"/>
      <c r="I624" s="5"/>
      <c r="J624" s="5"/>
      <c r="K624" s="20">
        <f>COUNT(B624:J625)</f>
        <v>0</v>
      </c>
      <c r="L624" s="5"/>
      <c r="M624" s="5"/>
      <c r="N624" s="5"/>
    </row>
    <row r="625" spans="1:14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20"/>
      <c r="L625" s="5"/>
      <c r="M625" s="5"/>
      <c r="N625" s="5"/>
    </row>
    <row r="626" spans="1:14">
      <c r="A626" s="4">
        <v>1203</v>
      </c>
      <c r="B626" s="5"/>
      <c r="C626" s="5"/>
      <c r="D626" s="5"/>
      <c r="E626" s="5"/>
      <c r="F626" s="5"/>
      <c r="G626" s="5"/>
      <c r="H626" s="5"/>
      <c r="I626" s="5"/>
      <c r="J626" s="5"/>
      <c r="K626" s="20">
        <f>COUNT(B626:J627)</f>
        <v>0</v>
      </c>
      <c r="L626" s="5"/>
      <c r="M626" s="5"/>
      <c r="N626" s="5"/>
    </row>
    <row r="627" spans="1:14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20"/>
      <c r="L627" s="5"/>
      <c r="M627" s="5"/>
      <c r="N627" s="5"/>
    </row>
    <row r="628" spans="1:14">
      <c r="A628" s="4">
        <v>1204</v>
      </c>
      <c r="B628" s="5"/>
      <c r="C628" s="5"/>
      <c r="D628" s="5"/>
      <c r="E628" s="5"/>
      <c r="F628" s="5"/>
      <c r="G628" s="5"/>
      <c r="H628" s="5"/>
      <c r="I628" s="5"/>
      <c r="J628" s="5"/>
      <c r="K628" s="20">
        <f>COUNT(B628:J629)</f>
        <v>0</v>
      </c>
      <c r="L628" s="5"/>
      <c r="M628" s="5"/>
      <c r="N628" s="5"/>
    </row>
    <row r="629" spans="1:14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20"/>
      <c r="L629" s="5"/>
      <c r="M629" s="5"/>
      <c r="N629" s="5"/>
    </row>
    <row r="630" spans="1:14">
      <c r="A630" s="4">
        <v>1205</v>
      </c>
      <c r="B630" s="5"/>
      <c r="C630" s="5"/>
      <c r="D630" s="5"/>
      <c r="E630" s="5"/>
      <c r="F630" s="5"/>
      <c r="G630" s="5"/>
      <c r="H630" s="5"/>
      <c r="I630" s="5"/>
      <c r="J630" s="5"/>
      <c r="K630" s="20">
        <f>COUNT(B630:J631)</f>
        <v>0</v>
      </c>
      <c r="L630" s="5"/>
      <c r="M630" s="5"/>
      <c r="N630" s="5"/>
    </row>
    <row r="631" spans="1:14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20"/>
      <c r="L631" s="5"/>
      <c r="M631" s="5"/>
      <c r="N631" s="5"/>
    </row>
    <row r="632" spans="1:14">
      <c r="A632" s="4">
        <v>1206</v>
      </c>
      <c r="B632" s="5"/>
      <c r="C632" s="5"/>
      <c r="D632" s="5"/>
      <c r="E632" s="5"/>
      <c r="F632" s="5"/>
      <c r="G632" s="5"/>
      <c r="H632" s="5"/>
      <c r="I632" s="5"/>
      <c r="J632" s="5"/>
      <c r="K632" s="20">
        <f>COUNT(B632:J633)</f>
        <v>0</v>
      </c>
      <c r="L632" s="5"/>
      <c r="M632" s="5"/>
      <c r="N632" s="5"/>
    </row>
    <row r="633" spans="1:14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20"/>
      <c r="L633" s="5"/>
      <c r="M633" s="5"/>
      <c r="N633" s="5"/>
    </row>
    <row r="634" spans="1:14">
      <c r="A634" s="4">
        <v>1207</v>
      </c>
      <c r="B634" s="5"/>
      <c r="C634" s="5"/>
      <c r="D634" s="5"/>
      <c r="E634" s="5"/>
      <c r="F634" s="5"/>
      <c r="G634" s="5"/>
      <c r="H634" s="5"/>
      <c r="I634" s="5"/>
      <c r="J634" s="5"/>
      <c r="K634" s="20">
        <f>COUNT(B634:J635)</f>
        <v>0</v>
      </c>
      <c r="L634" s="5"/>
      <c r="M634" s="5"/>
      <c r="N634" s="5"/>
    </row>
    <row r="635" spans="1:14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20"/>
      <c r="L635" s="5"/>
      <c r="M635" s="5"/>
      <c r="N635" s="5"/>
    </row>
    <row r="636" spans="1:14">
      <c r="A636" s="4">
        <v>1208</v>
      </c>
      <c r="B636" s="5"/>
      <c r="C636" s="5"/>
      <c r="D636" s="5"/>
      <c r="E636" s="5"/>
      <c r="F636" s="5"/>
      <c r="G636" s="5"/>
      <c r="H636" s="5"/>
      <c r="I636" s="5"/>
      <c r="J636" s="5"/>
      <c r="K636" s="20">
        <f>COUNT(B636:J637)</f>
        <v>0</v>
      </c>
      <c r="L636" s="5"/>
      <c r="M636" s="5"/>
      <c r="N636" s="5"/>
    </row>
    <row r="637" spans="1:14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20"/>
      <c r="L637" s="5"/>
      <c r="M637" s="5"/>
      <c r="N637" s="5"/>
    </row>
    <row r="638" spans="1:14">
      <c r="A638" s="4">
        <v>1209</v>
      </c>
      <c r="B638" s="5"/>
      <c r="C638" s="5"/>
      <c r="D638" s="5"/>
      <c r="E638" s="5"/>
      <c r="F638" s="5"/>
      <c r="G638" s="5"/>
      <c r="H638" s="5"/>
      <c r="I638" s="5"/>
      <c r="J638" s="5"/>
      <c r="K638" s="20">
        <f>COUNT(B638:J639)</f>
        <v>0</v>
      </c>
      <c r="L638" s="5"/>
      <c r="M638" s="5"/>
      <c r="N638" s="5"/>
    </row>
    <row r="639" spans="1:14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20"/>
      <c r="L639" s="5"/>
      <c r="M639" s="5"/>
      <c r="N639" s="5"/>
    </row>
    <row r="640" spans="1:14">
      <c r="A640" s="4">
        <v>1210</v>
      </c>
      <c r="B640" s="5"/>
      <c r="C640" s="5"/>
      <c r="D640" s="5"/>
      <c r="E640" s="5"/>
      <c r="F640" s="5"/>
      <c r="G640" s="5"/>
      <c r="H640" s="5"/>
      <c r="I640" s="5"/>
      <c r="J640" s="5"/>
      <c r="K640" s="20">
        <f>COUNT(B640:J641)</f>
        <v>0</v>
      </c>
      <c r="L640" s="5"/>
      <c r="M640" s="5"/>
      <c r="N640" s="5"/>
    </row>
    <row r="641" spans="1:14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20"/>
      <c r="L641" s="5"/>
      <c r="M641" s="5"/>
      <c r="N641" s="5"/>
    </row>
    <row r="642" spans="1:14">
      <c r="A642" s="4">
        <v>1211</v>
      </c>
      <c r="B642" s="5"/>
      <c r="C642" s="5"/>
      <c r="D642" s="5"/>
      <c r="E642" s="5"/>
      <c r="F642" s="5"/>
      <c r="G642" s="5"/>
      <c r="H642" s="5"/>
      <c r="I642" s="5"/>
      <c r="J642" s="5"/>
      <c r="K642" s="20">
        <f>COUNT(B642:J643)</f>
        <v>0</v>
      </c>
      <c r="L642" s="5"/>
      <c r="M642" s="5"/>
      <c r="N642" s="5"/>
    </row>
    <row r="643" spans="1:14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20"/>
      <c r="L643" s="5"/>
      <c r="M643" s="5"/>
      <c r="N643" s="5"/>
    </row>
    <row r="644" spans="1:14">
      <c r="A644" s="4">
        <v>1212</v>
      </c>
      <c r="B644" s="5"/>
      <c r="C644" s="5"/>
      <c r="D644" s="5"/>
      <c r="E644" s="5"/>
      <c r="F644" s="5"/>
      <c r="G644" s="5"/>
      <c r="H644" s="5"/>
      <c r="I644" s="5"/>
      <c r="J644" s="5"/>
      <c r="K644" s="20">
        <f>COUNT(B644:J645)</f>
        <v>0</v>
      </c>
      <c r="L644" s="5"/>
      <c r="M644" s="5"/>
      <c r="N644" s="5"/>
    </row>
    <row r="645" spans="1:14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20"/>
      <c r="L645" s="5"/>
      <c r="M645" s="5"/>
      <c r="N645" s="5"/>
    </row>
    <row r="646" spans="1:14">
      <c r="A646" s="4">
        <v>1213</v>
      </c>
      <c r="B646" s="5"/>
      <c r="C646" s="5"/>
      <c r="D646" s="5"/>
      <c r="E646" s="5"/>
      <c r="F646" s="5"/>
      <c r="G646" s="5"/>
      <c r="H646" s="5"/>
      <c r="I646" s="5"/>
      <c r="J646" s="5"/>
      <c r="K646" s="20">
        <f>COUNT(B646:J647)</f>
        <v>0</v>
      </c>
      <c r="L646" s="5"/>
      <c r="M646" s="5"/>
      <c r="N646" s="5"/>
    </row>
    <row r="647" spans="1:14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20"/>
      <c r="L647" s="5"/>
      <c r="M647" s="5"/>
      <c r="N647" s="5"/>
    </row>
    <row r="648" spans="1:14">
      <c r="A648" s="4">
        <v>1214</v>
      </c>
      <c r="B648" s="5"/>
      <c r="C648" s="5"/>
      <c r="D648" s="5"/>
      <c r="E648" s="5"/>
      <c r="F648" s="5"/>
      <c r="G648" s="5"/>
      <c r="H648" s="5"/>
      <c r="I648" s="5"/>
      <c r="J648" s="5"/>
      <c r="K648" s="20">
        <f>COUNT(B648:J649)</f>
        <v>0</v>
      </c>
      <c r="L648" s="5"/>
      <c r="M648" s="5"/>
      <c r="N648" s="5"/>
    </row>
    <row r="649" spans="1:14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20"/>
      <c r="L649" s="5"/>
      <c r="M649" s="5"/>
      <c r="N649" s="5"/>
    </row>
    <row r="650" spans="1:14">
      <c r="A650" s="4">
        <v>1215</v>
      </c>
      <c r="B650" s="5"/>
      <c r="C650" s="5"/>
      <c r="D650" s="5"/>
      <c r="E650" s="5"/>
      <c r="F650" s="5"/>
      <c r="G650" s="5"/>
      <c r="H650" s="5"/>
      <c r="I650" s="5"/>
      <c r="J650" s="5"/>
      <c r="K650" s="20">
        <f>COUNT(B650:J651)</f>
        <v>0</v>
      </c>
      <c r="L650" s="5"/>
      <c r="M650" s="5"/>
      <c r="N650" s="5"/>
    </row>
    <row r="651" spans="1:14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20"/>
      <c r="L651" s="5"/>
      <c r="M651" s="5"/>
      <c r="N651" s="5"/>
    </row>
    <row r="652" spans="1:14">
      <c r="A652" s="4">
        <v>1216</v>
      </c>
      <c r="B652" s="5"/>
      <c r="C652" s="5"/>
      <c r="D652" s="5"/>
      <c r="E652" s="5"/>
      <c r="F652" s="5"/>
      <c r="G652" s="5"/>
      <c r="H652" s="5"/>
      <c r="I652" s="5"/>
      <c r="J652" s="5"/>
      <c r="K652" s="20">
        <f>COUNT(B652:J653)</f>
        <v>0</v>
      </c>
      <c r="L652" s="5"/>
      <c r="M652" s="5"/>
      <c r="N652" s="5"/>
    </row>
    <row r="653" spans="1:14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20"/>
      <c r="L653" s="5"/>
      <c r="M653" s="5"/>
      <c r="N653" s="5"/>
    </row>
    <row r="654" spans="1:14">
      <c r="A654" s="4">
        <v>1217</v>
      </c>
      <c r="B654" s="5"/>
      <c r="C654" s="5"/>
      <c r="D654" s="5"/>
      <c r="E654" s="5"/>
      <c r="F654" s="5"/>
      <c r="G654" s="5"/>
      <c r="H654" s="5"/>
      <c r="I654" s="5"/>
      <c r="J654" s="5"/>
      <c r="K654" s="20">
        <f>COUNT(B654:J655)</f>
        <v>0</v>
      </c>
      <c r="L654" s="5"/>
      <c r="M654" s="5"/>
      <c r="N654" s="5"/>
    </row>
    <row r="655" spans="1:14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20"/>
      <c r="L655" s="5"/>
      <c r="M655" s="5"/>
      <c r="N655" s="5"/>
    </row>
    <row r="656" spans="1:14">
      <c r="A656" s="4">
        <v>1218</v>
      </c>
      <c r="B656" s="5"/>
      <c r="C656" s="5"/>
      <c r="D656" s="5"/>
      <c r="E656" s="5"/>
      <c r="F656" s="5"/>
      <c r="G656" s="5"/>
      <c r="H656" s="5"/>
      <c r="I656" s="5"/>
      <c r="J656" s="5"/>
      <c r="K656" s="20">
        <f>COUNT(B656:J657)</f>
        <v>0</v>
      </c>
      <c r="L656" s="5"/>
      <c r="M656" s="5"/>
      <c r="N656" s="5"/>
    </row>
    <row r="657" spans="1:14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20"/>
      <c r="L657" s="5"/>
      <c r="M657" s="5"/>
      <c r="N657" s="5"/>
    </row>
    <row r="658" spans="1:14">
      <c r="A658" s="4">
        <v>1219</v>
      </c>
      <c r="B658" s="5"/>
      <c r="C658" s="5"/>
      <c r="D658" s="5"/>
      <c r="E658" s="5"/>
      <c r="F658" s="5"/>
      <c r="G658" s="5"/>
      <c r="H658" s="5"/>
      <c r="I658" s="5"/>
      <c r="J658" s="5"/>
      <c r="K658" s="20">
        <f>COUNT(B658:J659)</f>
        <v>0</v>
      </c>
      <c r="L658" s="5"/>
      <c r="M658" s="5"/>
      <c r="N658" s="5"/>
    </row>
    <row r="659" spans="1:14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20"/>
      <c r="L659" s="5"/>
      <c r="M659" s="5"/>
      <c r="N659" s="5"/>
    </row>
    <row r="660" spans="1:14">
      <c r="A660" s="4">
        <v>1220</v>
      </c>
      <c r="B660" s="5"/>
      <c r="C660" s="5"/>
      <c r="D660" s="5"/>
      <c r="E660" s="5"/>
      <c r="F660" s="5"/>
      <c r="G660" s="5"/>
      <c r="H660" s="5"/>
      <c r="I660" s="5"/>
      <c r="J660" s="5"/>
      <c r="K660" s="20">
        <f>COUNT(B660:J661)</f>
        <v>0</v>
      </c>
      <c r="L660" s="5"/>
      <c r="M660" s="5"/>
      <c r="N660" s="5"/>
    </row>
    <row r="661" spans="1:14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20"/>
      <c r="L661" s="5"/>
      <c r="M661" s="5"/>
      <c r="N661" s="5"/>
    </row>
    <row r="662" spans="1:14">
      <c r="A662" s="4">
        <v>1221</v>
      </c>
      <c r="B662" s="5"/>
      <c r="C662" s="5"/>
      <c r="D662" s="5"/>
      <c r="E662" s="5"/>
      <c r="F662" s="5"/>
      <c r="G662" s="5"/>
      <c r="H662" s="5"/>
      <c r="I662" s="5"/>
      <c r="J662" s="5"/>
      <c r="K662" s="20">
        <f>COUNT(B662:J663)</f>
        <v>0</v>
      </c>
      <c r="L662" s="5"/>
      <c r="M662" s="5"/>
      <c r="N662" s="5"/>
    </row>
    <row r="663" spans="1:14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20"/>
      <c r="L663" s="5"/>
      <c r="M663" s="5"/>
      <c r="N663" s="5"/>
    </row>
    <row r="664" spans="1:14">
      <c r="A664" s="4">
        <v>1222</v>
      </c>
      <c r="B664" s="5"/>
      <c r="C664" s="5"/>
      <c r="D664" s="5"/>
      <c r="E664" s="5"/>
      <c r="F664" s="5"/>
      <c r="G664" s="5"/>
      <c r="H664" s="5"/>
      <c r="I664" s="5"/>
      <c r="J664" s="5"/>
      <c r="K664" s="20">
        <f>COUNT(B664:J665)</f>
        <v>0</v>
      </c>
      <c r="L664" s="5"/>
      <c r="M664" s="5"/>
      <c r="N664" s="5"/>
    </row>
    <row r="665" spans="1:14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20"/>
      <c r="L665" s="5"/>
      <c r="M665" s="5"/>
      <c r="N665" s="5"/>
    </row>
    <row r="666" spans="1:14">
      <c r="A666" s="4">
        <v>1223</v>
      </c>
      <c r="B666" s="5"/>
      <c r="C666" s="5"/>
      <c r="D666" s="5"/>
      <c r="E666" s="5"/>
      <c r="F666" s="5"/>
      <c r="G666" s="5"/>
      <c r="H666" s="5"/>
      <c r="I666" s="5"/>
      <c r="J666" s="5"/>
      <c r="K666" s="20">
        <f>COUNT(B666:J667)</f>
        <v>0</v>
      </c>
      <c r="L666" s="5"/>
      <c r="M666" s="5"/>
      <c r="N666" s="5"/>
    </row>
    <row r="667" spans="1:14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20"/>
      <c r="L667" s="5"/>
      <c r="M667" s="5"/>
      <c r="N667" s="5"/>
    </row>
    <row r="668" spans="1:14">
      <c r="A668" s="4">
        <v>1224</v>
      </c>
      <c r="B668" s="5"/>
      <c r="C668" s="5"/>
      <c r="D668" s="5"/>
      <c r="E668" s="5"/>
      <c r="F668" s="5"/>
      <c r="G668" s="5"/>
      <c r="H668" s="5"/>
      <c r="I668" s="5"/>
      <c r="J668" s="5"/>
      <c r="K668" s="20">
        <f>COUNT(B668:J669)</f>
        <v>0</v>
      </c>
      <c r="L668" s="5"/>
      <c r="M668" s="5"/>
      <c r="N668" s="5"/>
    </row>
    <row r="669" spans="1:14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20"/>
      <c r="L669" s="5"/>
      <c r="M669" s="5"/>
      <c r="N669" s="5"/>
    </row>
    <row r="670" spans="1:14">
      <c r="A670" s="4">
        <v>1225</v>
      </c>
      <c r="B670" s="5"/>
      <c r="C670" s="5"/>
      <c r="D670" s="5"/>
      <c r="E670" s="5"/>
      <c r="F670" s="5"/>
      <c r="G670" s="5"/>
      <c r="H670" s="5"/>
      <c r="I670" s="5"/>
      <c r="J670" s="5"/>
      <c r="K670" s="20">
        <f>COUNT(B670:J671)</f>
        <v>0</v>
      </c>
      <c r="L670" s="5"/>
      <c r="M670" s="5"/>
      <c r="N670" s="5"/>
    </row>
    <row r="671" spans="1:14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20"/>
      <c r="L671" s="5"/>
      <c r="M671" s="5"/>
      <c r="N671" s="5"/>
    </row>
    <row r="672" spans="1:14">
      <c r="A672" s="206" t="s">
        <v>184</v>
      </c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  <c r="M672" s="206"/>
      <c r="N672" s="206"/>
    </row>
    <row r="673" spans="1:14" ht="24">
      <c r="A673" s="7" t="s">
        <v>1</v>
      </c>
      <c r="B673" s="207" t="s">
        <v>2</v>
      </c>
      <c r="C673" s="207"/>
      <c r="D673" s="207"/>
      <c r="E673" s="207"/>
      <c r="F673" s="207"/>
      <c r="G673" s="207"/>
      <c r="H673" s="207"/>
      <c r="I673" s="207"/>
      <c r="J673" s="207"/>
      <c r="K673" s="19" t="s">
        <v>3</v>
      </c>
      <c r="L673" s="8" t="s">
        <v>4</v>
      </c>
      <c r="M673" s="8" t="s">
        <v>5</v>
      </c>
      <c r="N673" s="8" t="s">
        <v>6</v>
      </c>
    </row>
    <row r="674" spans="1:14">
      <c r="A674" s="4">
        <v>1226</v>
      </c>
      <c r="B674" s="5"/>
      <c r="C674" s="5"/>
      <c r="D674" s="5"/>
      <c r="E674" s="5"/>
      <c r="F674" s="5"/>
      <c r="G674" s="5"/>
      <c r="H674" s="5"/>
      <c r="I674" s="5"/>
      <c r="J674" s="5"/>
      <c r="K674" s="20">
        <f>COUNT(B674:J675)</f>
        <v>0</v>
      </c>
      <c r="L674" s="5"/>
      <c r="M674" s="5"/>
      <c r="N674" s="5"/>
    </row>
    <row r="675" spans="1:14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20"/>
      <c r="L675" s="5"/>
      <c r="M675" s="5"/>
      <c r="N675" s="5"/>
    </row>
    <row r="676" spans="1:14">
      <c r="A676" s="4">
        <v>1227</v>
      </c>
      <c r="B676" s="168"/>
      <c r="C676" s="5"/>
      <c r="D676" s="5"/>
      <c r="E676" s="5"/>
      <c r="F676" s="5"/>
      <c r="G676" s="5"/>
      <c r="H676" s="5"/>
      <c r="I676" s="5"/>
      <c r="J676" s="5"/>
      <c r="K676" s="20">
        <f>COUNT(B676:J677)</f>
        <v>0</v>
      </c>
      <c r="L676" s="5"/>
      <c r="M676" s="5"/>
      <c r="N676" s="5"/>
    </row>
    <row r="677" spans="1:14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20"/>
      <c r="L677" s="5"/>
      <c r="M677" s="5"/>
      <c r="N677" s="5"/>
    </row>
    <row r="678" spans="1:14">
      <c r="A678" s="4">
        <v>1228</v>
      </c>
      <c r="B678" s="5"/>
      <c r="C678" s="5"/>
      <c r="D678" s="5"/>
      <c r="E678" s="5"/>
      <c r="F678" s="5"/>
      <c r="G678" s="5"/>
      <c r="H678" s="5"/>
      <c r="I678" s="5"/>
      <c r="J678" s="5"/>
      <c r="K678" s="20">
        <f>COUNT(B678:J679)</f>
        <v>0</v>
      </c>
      <c r="L678" s="5"/>
      <c r="M678" s="5"/>
      <c r="N678" s="5"/>
    </row>
    <row r="679" spans="1:14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20"/>
      <c r="L679" s="5"/>
      <c r="M679" s="5"/>
      <c r="N679" s="5"/>
    </row>
    <row r="680" spans="1:14">
      <c r="A680" s="4">
        <v>1229</v>
      </c>
      <c r="B680" s="5"/>
      <c r="C680" s="5"/>
      <c r="D680" s="5"/>
      <c r="E680" s="5"/>
      <c r="F680" s="5"/>
      <c r="G680" s="5"/>
      <c r="H680" s="5"/>
      <c r="I680" s="5"/>
      <c r="J680" s="5"/>
      <c r="K680" s="20">
        <f>COUNT(B680:J681)</f>
        <v>0</v>
      </c>
      <c r="L680" s="5"/>
      <c r="M680" s="5"/>
      <c r="N680" s="5"/>
    </row>
    <row r="681" spans="1:14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20"/>
      <c r="L681" s="5"/>
      <c r="M681" s="5"/>
      <c r="N681" s="5"/>
    </row>
    <row r="682" spans="1:14">
      <c r="A682" s="4">
        <v>1230</v>
      </c>
      <c r="B682" s="5"/>
      <c r="C682" s="5"/>
      <c r="D682" s="5"/>
      <c r="E682" s="5"/>
      <c r="F682" s="5"/>
      <c r="G682" s="5"/>
      <c r="H682" s="5"/>
      <c r="I682" s="5"/>
      <c r="J682" s="5"/>
      <c r="K682" s="20">
        <f>COUNT(B682:J683)</f>
        <v>0</v>
      </c>
      <c r="L682" s="5"/>
      <c r="M682" s="5"/>
      <c r="N682" s="5"/>
    </row>
    <row r="683" spans="1:14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20"/>
      <c r="L683" s="5"/>
      <c r="M683" s="5"/>
      <c r="N683" s="5"/>
    </row>
    <row r="684" spans="1:14">
      <c r="A684" s="4">
        <v>1231</v>
      </c>
      <c r="B684" s="5"/>
      <c r="C684" s="5"/>
      <c r="D684" s="5"/>
      <c r="E684" s="5"/>
      <c r="F684" s="5"/>
      <c r="G684" s="5"/>
      <c r="H684" s="5"/>
      <c r="I684" s="5"/>
      <c r="J684" s="5"/>
      <c r="K684" s="20">
        <f>COUNT(B684:J685)</f>
        <v>0</v>
      </c>
      <c r="L684" s="5"/>
      <c r="M684" s="5"/>
      <c r="N684" s="5"/>
    </row>
    <row r="685" spans="1:14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20"/>
      <c r="L685" s="5"/>
      <c r="M685" s="5"/>
      <c r="N685" s="5"/>
    </row>
    <row r="686" spans="1:14">
      <c r="A686" s="4">
        <v>1232</v>
      </c>
      <c r="B686" s="5"/>
      <c r="C686" s="5"/>
      <c r="D686" s="5"/>
      <c r="E686" s="5"/>
      <c r="F686" s="5"/>
      <c r="G686" s="5"/>
      <c r="H686" s="5"/>
      <c r="I686" s="5"/>
      <c r="J686" s="5"/>
      <c r="K686" s="20">
        <f>COUNT(B686:J687)</f>
        <v>0</v>
      </c>
      <c r="L686" s="5"/>
      <c r="M686" s="5"/>
      <c r="N686" s="5"/>
    </row>
    <row r="687" spans="1:14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20"/>
      <c r="L687" s="5"/>
      <c r="M687" s="5"/>
      <c r="N687" s="5"/>
    </row>
    <row r="688" spans="1:14">
      <c r="A688" s="4">
        <v>1233</v>
      </c>
      <c r="B688" s="5"/>
      <c r="C688" s="5"/>
      <c r="D688" s="5"/>
      <c r="E688" s="5"/>
      <c r="F688" s="5"/>
      <c r="G688" s="5"/>
      <c r="H688" s="5"/>
      <c r="I688" s="5"/>
      <c r="J688" s="5"/>
      <c r="K688" s="20">
        <f>COUNT(B688:J689)</f>
        <v>0</v>
      </c>
      <c r="L688" s="5"/>
      <c r="M688" s="5"/>
      <c r="N688" s="5"/>
    </row>
    <row r="689" spans="1:14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20"/>
      <c r="L689" s="5"/>
      <c r="M689" s="5"/>
      <c r="N689" s="5"/>
    </row>
    <row r="690" spans="1:14">
      <c r="A690" s="4">
        <v>1234</v>
      </c>
      <c r="B690" s="5"/>
      <c r="C690" s="5"/>
      <c r="D690" s="5"/>
      <c r="E690" s="5"/>
      <c r="F690" s="5"/>
      <c r="G690" s="5"/>
      <c r="H690" s="5"/>
      <c r="I690" s="5"/>
      <c r="J690" s="5"/>
      <c r="K690" s="20">
        <f>COUNT(B690:J691)</f>
        <v>0</v>
      </c>
      <c r="L690" s="5"/>
      <c r="M690" s="5"/>
      <c r="N690" s="5"/>
    </row>
    <row r="691" spans="1:14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20"/>
      <c r="L691" s="5"/>
      <c r="M691" s="5"/>
      <c r="N691" s="5"/>
    </row>
    <row r="692" spans="1:14">
      <c r="A692" s="4">
        <v>1235</v>
      </c>
      <c r="B692" s="5"/>
      <c r="C692" s="5"/>
      <c r="D692" s="5"/>
      <c r="E692" s="5"/>
      <c r="F692" s="5"/>
      <c r="G692" s="5"/>
      <c r="H692" s="5"/>
      <c r="I692" s="5"/>
      <c r="J692" s="5"/>
      <c r="K692" s="20">
        <f>COUNT(B692:J693)</f>
        <v>0</v>
      </c>
      <c r="L692" s="5"/>
      <c r="M692" s="5"/>
      <c r="N692" s="5"/>
    </row>
    <row r="693" spans="1:14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20"/>
      <c r="L693" s="5"/>
      <c r="M693" s="5"/>
      <c r="N693" s="5"/>
    </row>
    <row r="694" spans="1:14">
      <c r="A694" s="4">
        <v>1236</v>
      </c>
      <c r="B694" s="5"/>
      <c r="C694" s="5"/>
      <c r="D694" s="5"/>
      <c r="E694" s="5"/>
      <c r="F694" s="5"/>
      <c r="G694" s="5"/>
      <c r="H694" s="5"/>
      <c r="I694" s="5"/>
      <c r="J694" s="5"/>
      <c r="K694" s="20">
        <f>COUNT(B694:J695)</f>
        <v>0</v>
      </c>
      <c r="L694" s="5"/>
      <c r="M694" s="5"/>
      <c r="N694" s="5"/>
    </row>
    <row r="695" spans="1:14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20"/>
      <c r="L695" s="5"/>
      <c r="M695" s="5"/>
      <c r="N695" s="5"/>
    </row>
    <row r="696" spans="1:14">
      <c r="A696" s="4">
        <v>1237</v>
      </c>
      <c r="B696" s="5"/>
      <c r="C696" s="5"/>
      <c r="D696" s="5"/>
      <c r="E696" s="5"/>
      <c r="F696" s="5"/>
      <c r="G696" s="5"/>
      <c r="H696" s="5"/>
      <c r="I696" s="5"/>
      <c r="J696" s="5"/>
      <c r="K696" s="20">
        <f>COUNT(B696:J697)</f>
        <v>0</v>
      </c>
      <c r="L696" s="5"/>
      <c r="M696" s="5"/>
      <c r="N696" s="5"/>
    </row>
    <row r="697" spans="1:14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20"/>
      <c r="L697" s="5"/>
      <c r="M697" s="5"/>
      <c r="N697" s="5"/>
    </row>
    <row r="698" spans="1:14">
      <c r="A698" s="4">
        <v>1238</v>
      </c>
      <c r="B698" s="5"/>
      <c r="C698" s="5"/>
      <c r="D698" s="5"/>
      <c r="E698" s="5"/>
      <c r="F698" s="5"/>
      <c r="G698" s="5"/>
      <c r="H698" s="5"/>
      <c r="I698" s="5"/>
      <c r="J698" s="5"/>
      <c r="K698" s="20">
        <f>COUNT(B698:J699)</f>
        <v>0</v>
      </c>
      <c r="L698" s="5"/>
      <c r="M698" s="5"/>
      <c r="N698" s="5"/>
    </row>
    <row r="699" spans="1:14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20"/>
      <c r="L699" s="5"/>
      <c r="M699" s="5"/>
      <c r="N699" s="5"/>
    </row>
    <row r="700" spans="1:14">
      <c r="A700" s="4">
        <v>1239</v>
      </c>
      <c r="B700" s="5"/>
      <c r="C700" s="5"/>
      <c r="D700" s="5"/>
      <c r="E700" s="5"/>
      <c r="F700" s="5"/>
      <c r="G700" s="5"/>
      <c r="H700" s="5"/>
      <c r="I700" s="5"/>
      <c r="J700" s="5"/>
      <c r="K700" s="20">
        <f>COUNT(B700:J701)</f>
        <v>0</v>
      </c>
      <c r="L700" s="5"/>
      <c r="M700" s="5"/>
      <c r="N700" s="5"/>
    </row>
    <row r="701" spans="1:14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20"/>
      <c r="L701" s="5"/>
      <c r="M701" s="5"/>
      <c r="N701" s="5"/>
    </row>
    <row r="702" spans="1:14">
      <c r="A702" s="4">
        <v>1240</v>
      </c>
      <c r="B702" s="5"/>
      <c r="C702" s="5"/>
      <c r="D702" s="5"/>
      <c r="E702" s="5"/>
      <c r="F702" s="5"/>
      <c r="G702" s="5"/>
      <c r="H702" s="5"/>
      <c r="I702" s="5"/>
      <c r="J702" s="5"/>
      <c r="K702" s="20">
        <f>COUNT(B702:J703)</f>
        <v>0</v>
      </c>
      <c r="L702" s="5"/>
      <c r="M702" s="5"/>
      <c r="N702" s="5"/>
    </row>
    <row r="703" spans="1:14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20"/>
      <c r="L703" s="5"/>
      <c r="M703" s="5"/>
      <c r="N703" s="5"/>
    </row>
    <row r="705" spans="1:14" ht="13" thickBot="1">
      <c r="H705" s="208" t="s">
        <v>7</v>
      </c>
      <c r="I705" s="208"/>
      <c r="J705" s="208"/>
      <c r="K705" s="21">
        <f>SUM(K622:K703)</f>
        <v>0</v>
      </c>
    </row>
    <row r="706" spans="1:14">
      <c r="A706" s="205" t="s">
        <v>298</v>
      </c>
      <c r="B706" s="205"/>
      <c r="C706" s="205"/>
      <c r="D706" s="205"/>
      <c r="E706" s="173">
        <v>1</v>
      </c>
      <c r="F706" s="173">
        <v>2</v>
      </c>
      <c r="G706" s="173">
        <v>3</v>
      </c>
      <c r="H706" s="173">
        <v>4</v>
      </c>
      <c r="I706" s="173">
        <v>5</v>
      </c>
      <c r="J706" s="173">
        <v>6</v>
      </c>
      <c r="K706" s="174">
        <v>7</v>
      </c>
      <c r="L706" s="173">
        <v>8</v>
      </c>
      <c r="M706" s="173">
        <v>9</v>
      </c>
      <c r="N706" s="173">
        <v>10</v>
      </c>
    </row>
    <row r="707" spans="1:14">
      <c r="A707" s="205"/>
      <c r="B707" s="205"/>
      <c r="C707" s="205"/>
      <c r="D707" s="205"/>
      <c r="E707" s="173"/>
      <c r="F707" s="173"/>
      <c r="G707" s="173"/>
      <c r="H707" s="173"/>
      <c r="I707" s="173"/>
      <c r="J707" s="173"/>
      <c r="K707" s="174"/>
      <c r="L707" s="173"/>
      <c r="M707" s="173"/>
      <c r="N707" s="173"/>
    </row>
    <row r="709" spans="1:14">
      <c r="A709" s="206" t="s">
        <v>19</v>
      </c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  <c r="M709" s="206"/>
      <c r="N709" s="206"/>
    </row>
    <row r="711" spans="1:14" ht="24">
      <c r="A711" s="7" t="s">
        <v>1</v>
      </c>
      <c r="B711" s="207" t="s">
        <v>2</v>
      </c>
      <c r="C711" s="207"/>
      <c r="D711" s="207"/>
      <c r="E711" s="207"/>
      <c r="F711" s="207"/>
      <c r="G711" s="207"/>
      <c r="H711" s="207"/>
      <c r="I711" s="207"/>
      <c r="J711" s="207"/>
      <c r="K711" s="19" t="s">
        <v>3</v>
      </c>
      <c r="L711" s="8" t="s">
        <v>4</v>
      </c>
      <c r="M711" s="8" t="s">
        <v>5</v>
      </c>
      <c r="N711" s="8" t="s">
        <v>6</v>
      </c>
    </row>
    <row r="712" spans="1:14">
      <c r="A712" s="4">
        <v>1301</v>
      </c>
      <c r="B712" s="5"/>
      <c r="C712" s="5"/>
      <c r="D712" s="5"/>
      <c r="E712" s="5"/>
      <c r="F712" s="5"/>
      <c r="G712" s="5"/>
      <c r="H712" s="5"/>
      <c r="I712" s="5"/>
      <c r="J712" s="5"/>
      <c r="K712" s="20">
        <f>COUNT(B712:J713)</f>
        <v>0</v>
      </c>
      <c r="L712" s="5"/>
      <c r="M712" s="5"/>
      <c r="N712" s="5"/>
    </row>
    <row r="713" spans="1:14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20"/>
      <c r="L713" s="5"/>
      <c r="M713" s="5"/>
      <c r="N713" s="5"/>
    </row>
    <row r="714" spans="1:14">
      <c r="A714" s="4">
        <v>1302</v>
      </c>
      <c r="B714" s="5"/>
      <c r="C714" s="5"/>
      <c r="D714" s="5"/>
      <c r="E714" s="5"/>
      <c r="F714" s="5"/>
      <c r="G714" s="5"/>
      <c r="H714" s="5"/>
      <c r="I714" s="5"/>
      <c r="J714" s="5"/>
      <c r="K714" s="20">
        <f>COUNT(B714:J715)</f>
        <v>0</v>
      </c>
      <c r="L714" s="5"/>
      <c r="M714" s="5"/>
      <c r="N714" s="5"/>
    </row>
    <row r="715" spans="1:14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20"/>
      <c r="L715" s="5"/>
      <c r="M715" s="5"/>
      <c r="N715" s="5"/>
    </row>
    <row r="716" spans="1:14">
      <c r="A716" s="4">
        <v>1303</v>
      </c>
      <c r="B716" s="5"/>
      <c r="C716" s="5"/>
      <c r="D716" s="5"/>
      <c r="E716" s="5"/>
      <c r="F716" s="5"/>
      <c r="G716" s="5"/>
      <c r="H716" s="5"/>
      <c r="I716" s="5"/>
      <c r="J716" s="5"/>
      <c r="K716" s="20">
        <f>COUNT(B716:J717)</f>
        <v>0</v>
      </c>
      <c r="L716" s="5"/>
      <c r="M716" s="5"/>
      <c r="N716" s="5"/>
    </row>
    <row r="717" spans="1:14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20"/>
      <c r="L717" s="5"/>
      <c r="M717" s="5"/>
      <c r="N717" s="5"/>
    </row>
    <row r="718" spans="1:14">
      <c r="A718" s="4">
        <v>1304</v>
      </c>
      <c r="B718" s="5"/>
      <c r="C718" s="5"/>
      <c r="D718" s="5"/>
      <c r="E718" s="5"/>
      <c r="F718" s="5"/>
      <c r="G718" s="5"/>
      <c r="H718" s="5"/>
      <c r="I718" s="5"/>
      <c r="J718" s="5"/>
      <c r="K718" s="20">
        <f>COUNT(B718:J719)</f>
        <v>0</v>
      </c>
      <c r="L718" s="5"/>
      <c r="M718" s="5"/>
      <c r="N718" s="5"/>
    </row>
    <row r="719" spans="1:14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20"/>
      <c r="L719" s="5"/>
      <c r="M719" s="5"/>
      <c r="N719" s="5"/>
    </row>
    <row r="720" spans="1:14">
      <c r="A720" s="4">
        <v>1305</v>
      </c>
      <c r="B720" s="5"/>
      <c r="C720" s="5"/>
      <c r="D720" s="5"/>
      <c r="E720" s="5"/>
      <c r="F720" s="5"/>
      <c r="G720" s="5"/>
      <c r="H720" s="5"/>
      <c r="I720" s="5"/>
      <c r="J720" s="5"/>
      <c r="K720" s="20">
        <f>COUNT(B720:J721)</f>
        <v>0</v>
      </c>
      <c r="L720" s="5"/>
      <c r="M720" s="5"/>
      <c r="N720" s="5"/>
    </row>
    <row r="721" spans="1:14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20"/>
      <c r="L721" s="5"/>
      <c r="M721" s="5"/>
      <c r="N721" s="5"/>
    </row>
    <row r="722" spans="1:14">
      <c r="A722" s="4">
        <v>1306</v>
      </c>
      <c r="B722" s="5"/>
      <c r="C722" s="5"/>
      <c r="D722" s="5"/>
      <c r="E722" s="5"/>
      <c r="F722" s="5"/>
      <c r="G722" s="5"/>
      <c r="H722" s="5"/>
      <c r="I722" s="5"/>
      <c r="J722" s="5"/>
      <c r="K722" s="20">
        <f>COUNT(B722:J723)</f>
        <v>0</v>
      </c>
      <c r="L722" s="5"/>
      <c r="M722" s="5"/>
      <c r="N722" s="5"/>
    </row>
    <row r="723" spans="1:14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20"/>
      <c r="L723" s="5"/>
      <c r="M723" s="5"/>
      <c r="N723" s="5"/>
    </row>
    <row r="724" spans="1:14">
      <c r="A724" s="4">
        <v>1307</v>
      </c>
      <c r="B724" s="5"/>
      <c r="C724" s="5"/>
      <c r="D724" s="5"/>
      <c r="E724" s="5"/>
      <c r="F724" s="5"/>
      <c r="G724" s="5"/>
      <c r="H724" s="5"/>
      <c r="I724" s="5"/>
      <c r="J724" s="5"/>
      <c r="K724" s="20">
        <f>COUNT(B724:J725)</f>
        <v>0</v>
      </c>
      <c r="L724" s="5"/>
      <c r="M724" s="5"/>
      <c r="N724" s="5"/>
    </row>
    <row r="725" spans="1:14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20"/>
      <c r="L725" s="5"/>
      <c r="M725" s="5"/>
      <c r="N725" s="5"/>
    </row>
    <row r="726" spans="1:14">
      <c r="A726" s="4">
        <v>1308</v>
      </c>
      <c r="B726" s="5"/>
      <c r="C726" s="5"/>
      <c r="D726" s="5"/>
      <c r="E726" s="5"/>
      <c r="F726" s="5"/>
      <c r="G726" s="5"/>
      <c r="H726" s="5"/>
      <c r="I726" s="5"/>
      <c r="J726" s="5"/>
      <c r="K726" s="20">
        <f>COUNT(B726:J727)</f>
        <v>0</v>
      </c>
      <c r="L726" s="5"/>
      <c r="M726" s="5"/>
      <c r="N726" s="5"/>
    </row>
    <row r="727" spans="1:14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20"/>
      <c r="L727" s="5"/>
      <c r="M727" s="5"/>
      <c r="N727" s="5"/>
    </row>
    <row r="728" spans="1:14">
      <c r="A728" s="4">
        <v>1309</v>
      </c>
      <c r="B728" s="5"/>
      <c r="C728" s="5"/>
      <c r="D728" s="5"/>
      <c r="E728" s="5"/>
      <c r="F728" s="5"/>
      <c r="G728" s="5"/>
      <c r="H728" s="5"/>
      <c r="I728" s="5"/>
      <c r="J728" s="5"/>
      <c r="K728" s="20">
        <f>COUNT(B728:J729)</f>
        <v>0</v>
      </c>
      <c r="L728" s="5"/>
      <c r="M728" s="5"/>
      <c r="N728" s="5"/>
    </row>
    <row r="729" spans="1:14">
      <c r="A729" s="4"/>
      <c r="B729" s="5"/>
      <c r="C729" s="5"/>
      <c r="D729" s="5"/>
      <c r="E729" s="5"/>
      <c r="F729" s="5"/>
      <c r="G729" s="5"/>
      <c r="H729" s="5"/>
      <c r="I729" s="5"/>
      <c r="J729" s="5"/>
      <c r="K729" s="20"/>
      <c r="L729" s="5"/>
      <c r="M729" s="5"/>
      <c r="N729" s="5"/>
    </row>
    <row r="730" spans="1:14">
      <c r="A730" s="4">
        <v>1310</v>
      </c>
      <c r="B730" s="5"/>
      <c r="C730" s="5"/>
      <c r="D730" s="5"/>
      <c r="E730" s="5"/>
      <c r="F730" s="5"/>
      <c r="G730" s="5"/>
      <c r="H730" s="5"/>
      <c r="I730" s="5"/>
      <c r="J730" s="5"/>
      <c r="K730" s="20">
        <f>COUNT(B730:J731)</f>
        <v>0</v>
      </c>
      <c r="L730" s="5"/>
      <c r="M730" s="5"/>
      <c r="N730" s="5"/>
    </row>
    <row r="731" spans="1:14">
      <c r="A731" s="4"/>
      <c r="B731" s="5"/>
      <c r="C731" s="5"/>
      <c r="D731" s="5"/>
      <c r="E731" s="5"/>
      <c r="F731" s="5"/>
      <c r="G731" s="5"/>
      <c r="H731" s="5"/>
      <c r="I731" s="5"/>
      <c r="J731" s="5"/>
      <c r="K731" s="20"/>
      <c r="L731" s="5"/>
      <c r="M731" s="5"/>
      <c r="N731" s="5"/>
    </row>
    <row r="732" spans="1:14">
      <c r="A732" s="4">
        <v>1311</v>
      </c>
      <c r="B732" s="5"/>
      <c r="C732" s="5"/>
      <c r="D732" s="5"/>
      <c r="E732" s="5"/>
      <c r="F732" s="5"/>
      <c r="G732" s="5"/>
      <c r="H732" s="5"/>
      <c r="I732" s="5"/>
      <c r="J732" s="5"/>
      <c r="K732" s="20">
        <f>COUNT(B732:J733)</f>
        <v>0</v>
      </c>
      <c r="L732" s="5"/>
      <c r="M732" s="5"/>
      <c r="N732" s="5"/>
    </row>
    <row r="733" spans="1:14">
      <c r="A733" s="4"/>
      <c r="B733" s="5"/>
      <c r="C733" s="5"/>
      <c r="D733" s="5"/>
      <c r="E733" s="5"/>
      <c r="F733" s="5"/>
      <c r="G733" s="5"/>
      <c r="H733" s="5"/>
      <c r="I733" s="5"/>
      <c r="J733" s="5"/>
      <c r="K733" s="20"/>
      <c r="L733" s="5"/>
      <c r="M733" s="5"/>
      <c r="N733" s="5"/>
    </row>
    <row r="734" spans="1:14">
      <c r="A734" s="4">
        <v>1312</v>
      </c>
      <c r="B734" s="5"/>
      <c r="C734" s="5"/>
      <c r="D734" s="5"/>
      <c r="E734" s="5"/>
      <c r="F734" s="5"/>
      <c r="G734" s="5"/>
      <c r="H734" s="5"/>
      <c r="I734" s="5"/>
      <c r="J734" s="5"/>
      <c r="K734" s="20">
        <f>COUNT(B734:J735)</f>
        <v>0</v>
      </c>
      <c r="L734" s="5"/>
      <c r="M734" s="5"/>
      <c r="N734" s="5"/>
    </row>
    <row r="735" spans="1:14">
      <c r="A735" s="4"/>
      <c r="B735" s="5"/>
      <c r="C735" s="5"/>
      <c r="D735" s="5"/>
      <c r="E735" s="5"/>
      <c r="F735" s="5"/>
      <c r="G735" s="5"/>
      <c r="H735" s="5"/>
      <c r="I735" s="5"/>
      <c r="J735" s="5"/>
      <c r="K735" s="20"/>
      <c r="L735" s="5"/>
      <c r="M735" s="5"/>
      <c r="N735" s="5"/>
    </row>
    <row r="736" spans="1:14">
      <c r="A736" s="4">
        <v>1313</v>
      </c>
      <c r="B736" s="5"/>
      <c r="C736" s="5"/>
      <c r="D736" s="5"/>
      <c r="E736" s="5"/>
      <c r="F736" s="5"/>
      <c r="G736" s="5"/>
      <c r="H736" s="5"/>
      <c r="I736" s="5"/>
      <c r="J736" s="5"/>
      <c r="K736" s="20">
        <f>COUNT(B736:J737)</f>
        <v>0</v>
      </c>
      <c r="L736" s="5"/>
      <c r="M736" s="5"/>
      <c r="N736" s="5"/>
    </row>
    <row r="737" spans="1:14">
      <c r="A737" s="4"/>
      <c r="B737" s="5"/>
      <c r="C737" s="5"/>
      <c r="D737" s="5"/>
      <c r="E737" s="5"/>
      <c r="F737" s="5"/>
      <c r="G737" s="5"/>
      <c r="H737" s="5"/>
      <c r="I737" s="5"/>
      <c r="J737" s="5"/>
      <c r="K737" s="20"/>
      <c r="L737" s="5"/>
      <c r="M737" s="5"/>
      <c r="N737" s="5"/>
    </row>
    <row r="738" spans="1:14">
      <c r="A738" s="4">
        <v>1314</v>
      </c>
      <c r="B738" s="5"/>
      <c r="C738" s="5"/>
      <c r="D738" s="5"/>
      <c r="E738" s="5"/>
      <c r="F738" s="5"/>
      <c r="G738" s="5"/>
      <c r="H738" s="5"/>
      <c r="I738" s="5"/>
      <c r="J738" s="5"/>
      <c r="K738" s="20">
        <f>COUNT(B738:J739)</f>
        <v>0</v>
      </c>
      <c r="L738" s="5"/>
      <c r="M738" s="5"/>
      <c r="N738" s="5"/>
    </row>
    <row r="739" spans="1:14">
      <c r="A739" s="4"/>
      <c r="B739" s="5"/>
      <c r="C739" s="5"/>
      <c r="D739" s="5"/>
      <c r="E739" s="5"/>
      <c r="F739" s="5"/>
      <c r="G739" s="5"/>
      <c r="H739" s="5"/>
      <c r="I739" s="5"/>
      <c r="J739" s="5"/>
      <c r="K739" s="20"/>
      <c r="L739" s="5"/>
      <c r="M739" s="5"/>
      <c r="N739" s="5"/>
    </row>
    <row r="740" spans="1:14">
      <c r="A740" s="4">
        <v>1315</v>
      </c>
      <c r="B740" s="5"/>
      <c r="C740" s="5"/>
      <c r="D740" s="5"/>
      <c r="E740" s="5"/>
      <c r="F740" s="5"/>
      <c r="G740" s="5"/>
      <c r="H740" s="5"/>
      <c r="I740" s="5"/>
      <c r="J740" s="5"/>
      <c r="K740" s="20">
        <f>COUNT(B740:J741)</f>
        <v>0</v>
      </c>
      <c r="L740" s="5"/>
      <c r="M740" s="5"/>
      <c r="N740" s="5"/>
    </row>
    <row r="741" spans="1:14">
      <c r="A741" s="4"/>
      <c r="B741" s="5"/>
      <c r="C741" s="5"/>
      <c r="D741" s="5"/>
      <c r="E741" s="5"/>
      <c r="F741" s="5"/>
      <c r="G741" s="5"/>
      <c r="H741" s="5"/>
      <c r="I741" s="5"/>
      <c r="J741" s="5"/>
      <c r="K741" s="20"/>
      <c r="L741" s="5"/>
      <c r="M741" s="5"/>
      <c r="N741" s="5"/>
    </row>
    <row r="742" spans="1:14">
      <c r="A742" s="4">
        <v>1316</v>
      </c>
      <c r="B742" s="5"/>
      <c r="C742" s="5"/>
      <c r="D742" s="5"/>
      <c r="E742" s="5"/>
      <c r="F742" s="5"/>
      <c r="G742" s="5"/>
      <c r="H742" s="5"/>
      <c r="I742" s="5"/>
      <c r="J742" s="5"/>
      <c r="K742" s="20">
        <f>COUNT(B742:J743)</f>
        <v>0</v>
      </c>
      <c r="L742" s="5"/>
      <c r="M742" s="5"/>
      <c r="N742" s="5"/>
    </row>
    <row r="743" spans="1:14">
      <c r="A743" s="4"/>
      <c r="B743" s="5"/>
      <c r="C743" s="5"/>
      <c r="D743" s="5"/>
      <c r="E743" s="5"/>
      <c r="F743" s="5"/>
      <c r="G743" s="5"/>
      <c r="H743" s="5"/>
      <c r="I743" s="5"/>
      <c r="J743" s="5"/>
      <c r="K743" s="20"/>
      <c r="L743" s="5"/>
      <c r="M743" s="5"/>
      <c r="N743" s="5"/>
    </row>
    <row r="744" spans="1:14">
      <c r="A744" s="4">
        <v>1317</v>
      </c>
      <c r="B744" s="5"/>
      <c r="C744" s="5"/>
      <c r="D744" s="5"/>
      <c r="E744" s="5"/>
      <c r="F744" s="5"/>
      <c r="G744" s="5"/>
      <c r="H744" s="5"/>
      <c r="I744" s="5"/>
      <c r="J744" s="5"/>
      <c r="K744" s="20">
        <f>COUNT(B744:J745)</f>
        <v>0</v>
      </c>
      <c r="L744" s="5"/>
      <c r="M744" s="5"/>
      <c r="N744" s="5"/>
    </row>
    <row r="745" spans="1:14">
      <c r="A745" s="4"/>
      <c r="B745" s="5"/>
      <c r="C745" s="5"/>
      <c r="D745" s="5"/>
      <c r="E745" s="5"/>
      <c r="F745" s="5"/>
      <c r="G745" s="5"/>
      <c r="H745" s="5"/>
      <c r="I745" s="5"/>
      <c r="J745" s="5"/>
      <c r="K745" s="20"/>
      <c r="L745" s="5"/>
      <c r="M745" s="5"/>
      <c r="N745" s="5"/>
    </row>
    <row r="746" spans="1:14">
      <c r="A746" s="4">
        <v>1318</v>
      </c>
      <c r="B746" s="5"/>
      <c r="C746" s="5"/>
      <c r="D746" s="5"/>
      <c r="E746" s="5"/>
      <c r="F746" s="5"/>
      <c r="G746" s="5"/>
      <c r="H746" s="5"/>
      <c r="I746" s="5"/>
      <c r="J746" s="5"/>
      <c r="K746" s="20">
        <f>COUNT(B746:J747)</f>
        <v>0</v>
      </c>
      <c r="L746" s="5"/>
      <c r="M746" s="5"/>
      <c r="N746" s="5"/>
    </row>
    <row r="747" spans="1:14">
      <c r="A747" s="4"/>
      <c r="B747" s="5"/>
      <c r="C747" s="5"/>
      <c r="D747" s="5"/>
      <c r="E747" s="5"/>
      <c r="F747" s="5"/>
      <c r="G747" s="5"/>
      <c r="H747" s="5"/>
      <c r="I747" s="5"/>
      <c r="J747" s="5"/>
      <c r="K747" s="20"/>
      <c r="L747" s="5"/>
      <c r="M747" s="5"/>
      <c r="N747" s="5"/>
    </row>
    <row r="748" spans="1:14">
      <c r="A748" s="4">
        <v>1319</v>
      </c>
      <c r="B748" s="5"/>
      <c r="C748" s="5"/>
      <c r="D748" s="5"/>
      <c r="E748" s="5"/>
      <c r="F748" s="5"/>
      <c r="G748" s="5"/>
      <c r="H748" s="5"/>
      <c r="I748" s="5"/>
      <c r="J748" s="5"/>
      <c r="K748" s="20">
        <f>COUNT(B748:J749)</f>
        <v>0</v>
      </c>
      <c r="L748" s="5"/>
      <c r="M748" s="5"/>
      <c r="N748" s="5"/>
    </row>
    <row r="749" spans="1:14">
      <c r="A749" s="4"/>
      <c r="B749" s="5"/>
      <c r="C749" s="5"/>
      <c r="D749" s="5"/>
      <c r="E749" s="5"/>
      <c r="F749" s="5"/>
      <c r="G749" s="5"/>
      <c r="H749" s="5"/>
      <c r="I749" s="5"/>
      <c r="J749" s="5"/>
      <c r="K749" s="20"/>
      <c r="L749" s="5"/>
      <c r="M749" s="5"/>
      <c r="N749" s="5"/>
    </row>
    <row r="750" spans="1:14">
      <c r="A750" s="4">
        <v>1320</v>
      </c>
      <c r="B750" s="5"/>
      <c r="C750" s="5"/>
      <c r="D750" s="5"/>
      <c r="E750" s="5"/>
      <c r="F750" s="5"/>
      <c r="G750" s="5"/>
      <c r="H750" s="5"/>
      <c r="I750" s="5"/>
      <c r="J750" s="5"/>
      <c r="K750" s="20">
        <f>COUNT(B750:J751)</f>
        <v>0</v>
      </c>
      <c r="L750" s="5"/>
      <c r="M750" s="5"/>
      <c r="N750" s="5"/>
    </row>
    <row r="751" spans="1:14">
      <c r="A751" s="4"/>
      <c r="B751" s="5"/>
      <c r="C751" s="5"/>
      <c r="D751" s="5"/>
      <c r="E751" s="5"/>
      <c r="F751" s="5"/>
      <c r="G751" s="5"/>
      <c r="H751" s="5"/>
      <c r="I751" s="5"/>
      <c r="J751" s="5"/>
      <c r="K751" s="20"/>
      <c r="L751" s="5"/>
      <c r="M751" s="5"/>
      <c r="N751" s="5"/>
    </row>
    <row r="752" spans="1:14">
      <c r="A752" s="4">
        <v>1321</v>
      </c>
      <c r="B752" s="5"/>
      <c r="C752" s="5"/>
      <c r="D752" s="5"/>
      <c r="E752" s="5"/>
      <c r="F752" s="5"/>
      <c r="G752" s="5"/>
      <c r="H752" s="5"/>
      <c r="I752" s="5"/>
      <c r="J752" s="5"/>
      <c r="K752" s="20">
        <f>COUNT(B752:J753)</f>
        <v>0</v>
      </c>
      <c r="L752" s="5"/>
      <c r="M752" s="5"/>
      <c r="N752" s="5"/>
    </row>
    <row r="753" spans="1:14">
      <c r="A753" s="4"/>
      <c r="B753" s="5"/>
      <c r="C753" s="5"/>
      <c r="D753" s="5"/>
      <c r="E753" s="5"/>
      <c r="F753" s="5"/>
      <c r="G753" s="5"/>
      <c r="H753" s="5"/>
      <c r="I753" s="5"/>
      <c r="J753" s="5"/>
      <c r="K753" s="20"/>
      <c r="L753" s="5"/>
      <c r="M753" s="5"/>
      <c r="N753" s="5"/>
    </row>
    <row r="754" spans="1:14">
      <c r="A754" s="4">
        <v>1322</v>
      </c>
      <c r="B754" s="5"/>
      <c r="C754" s="5"/>
      <c r="D754" s="5"/>
      <c r="E754" s="5"/>
      <c r="F754" s="5"/>
      <c r="G754" s="5"/>
      <c r="H754" s="5"/>
      <c r="I754" s="5"/>
      <c r="J754" s="5"/>
      <c r="K754" s="20">
        <f>COUNT(B754:J755)</f>
        <v>0</v>
      </c>
      <c r="L754" s="5"/>
      <c r="M754" s="5"/>
      <c r="N754" s="5"/>
    </row>
    <row r="755" spans="1:14">
      <c r="A755" s="4"/>
      <c r="B755" s="5"/>
      <c r="C755" s="5"/>
      <c r="D755" s="5"/>
      <c r="E755" s="5"/>
      <c r="F755" s="5"/>
      <c r="G755" s="5"/>
      <c r="H755" s="5"/>
      <c r="I755" s="5"/>
      <c r="J755" s="5"/>
      <c r="K755" s="20"/>
      <c r="L755" s="5"/>
      <c r="M755" s="5"/>
      <c r="N755" s="5"/>
    </row>
    <row r="756" spans="1:14">
      <c r="A756" s="4">
        <v>1323</v>
      </c>
      <c r="B756" s="5"/>
      <c r="C756" s="5"/>
      <c r="D756" s="5"/>
      <c r="E756" s="5"/>
      <c r="F756" s="5"/>
      <c r="G756" s="5"/>
      <c r="H756" s="5"/>
      <c r="I756" s="5"/>
      <c r="J756" s="5"/>
      <c r="K756" s="20">
        <f>COUNT(B756:J757)</f>
        <v>0</v>
      </c>
      <c r="L756" s="5"/>
      <c r="M756" s="5"/>
      <c r="N756" s="5"/>
    </row>
    <row r="757" spans="1:14">
      <c r="A757" s="4"/>
      <c r="B757" s="5"/>
      <c r="C757" s="5"/>
      <c r="D757" s="5"/>
      <c r="E757" s="5"/>
      <c r="F757" s="5"/>
      <c r="G757" s="5"/>
      <c r="H757" s="5"/>
      <c r="I757" s="5"/>
      <c r="J757" s="5"/>
      <c r="K757" s="20"/>
      <c r="L757" s="5"/>
      <c r="M757" s="5"/>
      <c r="N757" s="5"/>
    </row>
    <row r="758" spans="1:14">
      <c r="A758" s="4">
        <v>1324</v>
      </c>
      <c r="B758" s="5"/>
      <c r="C758" s="5"/>
      <c r="D758" s="5"/>
      <c r="E758" s="5"/>
      <c r="F758" s="5"/>
      <c r="G758" s="5"/>
      <c r="H758" s="5"/>
      <c r="I758" s="5"/>
      <c r="J758" s="5"/>
      <c r="K758" s="20">
        <f>COUNT(B758:J759)</f>
        <v>0</v>
      </c>
      <c r="L758" s="5"/>
      <c r="M758" s="5"/>
      <c r="N758" s="5"/>
    </row>
    <row r="759" spans="1:14">
      <c r="A759" s="4"/>
      <c r="B759" s="5"/>
      <c r="C759" s="5"/>
      <c r="D759" s="5"/>
      <c r="E759" s="5"/>
      <c r="F759" s="5"/>
      <c r="G759" s="5"/>
      <c r="H759" s="5"/>
      <c r="I759" s="5"/>
      <c r="J759" s="5"/>
      <c r="K759" s="20"/>
      <c r="L759" s="5"/>
      <c r="M759" s="5"/>
      <c r="N759" s="5"/>
    </row>
    <row r="760" spans="1:14">
      <c r="A760" s="4">
        <v>1325</v>
      </c>
      <c r="B760" s="5"/>
      <c r="C760" s="5"/>
      <c r="D760" s="5"/>
      <c r="E760" s="5"/>
      <c r="F760" s="5"/>
      <c r="G760" s="5"/>
      <c r="H760" s="5"/>
      <c r="I760" s="5"/>
      <c r="J760" s="5"/>
      <c r="K760" s="20">
        <f>COUNT(B760:J761)</f>
        <v>0</v>
      </c>
      <c r="L760" s="5"/>
      <c r="M760" s="5"/>
      <c r="N760" s="5"/>
    </row>
    <row r="761" spans="1:14">
      <c r="A761" s="4"/>
      <c r="B761" s="5"/>
      <c r="C761" s="5"/>
      <c r="D761" s="5"/>
      <c r="E761" s="5"/>
      <c r="F761" s="5"/>
      <c r="G761" s="5"/>
      <c r="H761" s="5"/>
      <c r="I761" s="5"/>
      <c r="J761" s="5"/>
      <c r="K761" s="20"/>
      <c r="L761" s="5"/>
      <c r="M761" s="5"/>
      <c r="N761" s="5"/>
    </row>
    <row r="762" spans="1:14">
      <c r="A762" s="206" t="s">
        <v>183</v>
      </c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  <c r="M762" s="206"/>
      <c r="N762" s="206"/>
    </row>
    <row r="763" spans="1:14" ht="24">
      <c r="A763" s="7" t="s">
        <v>1</v>
      </c>
      <c r="B763" s="207" t="s">
        <v>2</v>
      </c>
      <c r="C763" s="207"/>
      <c r="D763" s="207"/>
      <c r="E763" s="207"/>
      <c r="F763" s="207"/>
      <c r="G763" s="207"/>
      <c r="H763" s="207"/>
      <c r="I763" s="207"/>
      <c r="J763" s="207"/>
      <c r="K763" s="19" t="s">
        <v>3</v>
      </c>
      <c r="L763" s="8" t="s">
        <v>4</v>
      </c>
      <c r="M763" s="8" t="s">
        <v>5</v>
      </c>
      <c r="N763" s="8" t="s">
        <v>6</v>
      </c>
    </row>
    <row r="764" spans="1:14">
      <c r="A764" s="4">
        <v>1326</v>
      </c>
      <c r="B764" s="5"/>
      <c r="C764" s="5"/>
      <c r="D764" s="5"/>
      <c r="E764" s="5"/>
      <c r="F764" s="5"/>
      <c r="G764" s="5"/>
      <c r="H764" s="5"/>
      <c r="I764" s="5"/>
      <c r="J764" s="5"/>
      <c r="K764" s="20">
        <f>COUNT(B764:J765)</f>
        <v>0</v>
      </c>
      <c r="L764" s="5"/>
      <c r="M764" s="5"/>
      <c r="N764" s="5"/>
    </row>
    <row r="765" spans="1:14">
      <c r="A765" s="4"/>
      <c r="B765" s="5"/>
      <c r="C765" s="5"/>
      <c r="D765" s="5"/>
      <c r="E765" s="5"/>
      <c r="F765" s="5"/>
      <c r="G765" s="5"/>
      <c r="H765" s="5"/>
      <c r="I765" s="5"/>
      <c r="J765" s="5"/>
      <c r="K765" s="20"/>
      <c r="L765" s="5"/>
      <c r="M765" s="5"/>
      <c r="N765" s="5"/>
    </row>
    <row r="766" spans="1:14">
      <c r="A766" s="4">
        <v>1327</v>
      </c>
      <c r="B766" s="5"/>
      <c r="C766" s="5"/>
      <c r="D766" s="5"/>
      <c r="E766" s="5"/>
      <c r="F766" s="5"/>
      <c r="G766" s="5"/>
      <c r="H766" s="5"/>
      <c r="I766" s="5"/>
      <c r="J766" s="5"/>
      <c r="K766" s="20">
        <f>COUNT(B766:J767)</f>
        <v>0</v>
      </c>
      <c r="L766" s="5"/>
      <c r="M766" s="5"/>
      <c r="N766" s="5"/>
    </row>
    <row r="767" spans="1:14">
      <c r="A767" s="4"/>
      <c r="B767" s="5"/>
      <c r="C767" s="5"/>
      <c r="D767" s="5"/>
      <c r="E767" s="5"/>
      <c r="F767" s="5"/>
      <c r="G767" s="5"/>
      <c r="H767" s="5"/>
      <c r="I767" s="5"/>
      <c r="J767" s="5"/>
      <c r="K767" s="20"/>
      <c r="L767" s="5"/>
      <c r="M767" s="5"/>
      <c r="N767" s="5"/>
    </row>
    <row r="768" spans="1:14">
      <c r="A768" s="4">
        <v>1328</v>
      </c>
      <c r="B768" s="5"/>
      <c r="C768" s="5"/>
      <c r="D768" s="5"/>
      <c r="E768" s="5"/>
      <c r="F768" s="5"/>
      <c r="G768" s="5"/>
      <c r="H768" s="5"/>
      <c r="I768" s="5"/>
      <c r="J768" s="5"/>
      <c r="K768" s="20">
        <f>COUNT(B768:J769)</f>
        <v>0</v>
      </c>
      <c r="L768" s="5"/>
      <c r="M768" s="5"/>
      <c r="N768" s="5"/>
    </row>
    <row r="769" spans="1:14">
      <c r="A769" s="4"/>
      <c r="B769" s="5"/>
      <c r="C769" s="5"/>
      <c r="D769" s="5"/>
      <c r="E769" s="5"/>
      <c r="F769" s="5"/>
      <c r="G769" s="5"/>
      <c r="H769" s="5"/>
      <c r="I769" s="5"/>
      <c r="J769" s="5"/>
      <c r="K769" s="20"/>
      <c r="L769" s="5"/>
      <c r="M769" s="5"/>
      <c r="N769" s="5"/>
    </row>
    <row r="770" spans="1:14">
      <c r="A770" s="4">
        <v>1329</v>
      </c>
      <c r="B770" s="5"/>
      <c r="C770" s="5"/>
      <c r="D770" s="5"/>
      <c r="E770" s="5"/>
      <c r="F770" s="5"/>
      <c r="G770" s="5"/>
      <c r="H770" s="5"/>
      <c r="I770" s="5"/>
      <c r="J770" s="5"/>
      <c r="K770" s="20">
        <f>COUNT(B770:J771)</f>
        <v>0</v>
      </c>
      <c r="L770" s="5"/>
      <c r="M770" s="5"/>
      <c r="N770" s="5"/>
    </row>
    <row r="771" spans="1:14">
      <c r="A771" s="4"/>
      <c r="B771" s="5"/>
      <c r="C771" s="5"/>
      <c r="D771" s="5"/>
      <c r="E771" s="5"/>
      <c r="F771" s="5"/>
      <c r="G771" s="5"/>
      <c r="H771" s="5"/>
      <c r="I771" s="5"/>
      <c r="J771" s="5"/>
      <c r="K771" s="20"/>
      <c r="L771" s="5"/>
      <c r="M771" s="5"/>
      <c r="N771" s="5"/>
    </row>
    <row r="772" spans="1:14">
      <c r="A772" s="4">
        <v>1330</v>
      </c>
      <c r="B772" s="5"/>
      <c r="C772" s="5"/>
      <c r="D772" s="5"/>
      <c r="E772" s="5"/>
      <c r="F772" s="5"/>
      <c r="G772" s="5"/>
      <c r="H772" s="5"/>
      <c r="I772" s="5"/>
      <c r="J772" s="5"/>
      <c r="K772" s="20">
        <f>COUNT(B772:J773)</f>
        <v>0</v>
      </c>
      <c r="L772" s="5"/>
      <c r="M772" s="5"/>
      <c r="N772" s="5"/>
    </row>
    <row r="773" spans="1:14">
      <c r="A773" s="4"/>
      <c r="B773" s="5"/>
      <c r="C773" s="5"/>
      <c r="D773" s="5"/>
      <c r="E773" s="5"/>
      <c r="F773" s="5"/>
      <c r="G773" s="5"/>
      <c r="H773" s="5"/>
      <c r="I773" s="5"/>
      <c r="J773" s="5"/>
      <c r="K773" s="20"/>
      <c r="L773" s="5"/>
      <c r="M773" s="5"/>
      <c r="N773" s="5"/>
    </row>
    <row r="774" spans="1:14">
      <c r="A774" s="4">
        <v>1331</v>
      </c>
      <c r="B774" s="5"/>
      <c r="C774" s="5"/>
      <c r="D774" s="5"/>
      <c r="E774" s="5"/>
      <c r="F774" s="5"/>
      <c r="G774" s="5"/>
      <c r="H774" s="5"/>
      <c r="I774" s="5"/>
      <c r="J774" s="5"/>
      <c r="K774" s="20">
        <f>COUNT(B774:J775)</f>
        <v>0</v>
      </c>
      <c r="L774" s="5"/>
      <c r="M774" s="5"/>
      <c r="N774" s="5"/>
    </row>
    <row r="775" spans="1:14">
      <c r="A775" s="4"/>
      <c r="B775" s="5"/>
      <c r="C775" s="5"/>
      <c r="D775" s="5"/>
      <c r="E775" s="5"/>
      <c r="F775" s="5"/>
      <c r="G775" s="5"/>
      <c r="H775" s="5"/>
      <c r="I775" s="5"/>
      <c r="J775" s="5"/>
      <c r="K775" s="20"/>
      <c r="L775" s="5"/>
      <c r="M775" s="5"/>
      <c r="N775" s="5"/>
    </row>
    <row r="776" spans="1:14">
      <c r="A776" s="4">
        <v>1332</v>
      </c>
      <c r="B776" s="5"/>
      <c r="C776" s="5"/>
      <c r="D776" s="5"/>
      <c r="E776" s="5"/>
      <c r="F776" s="5"/>
      <c r="G776" s="5"/>
      <c r="H776" s="5"/>
      <c r="I776" s="5"/>
      <c r="J776" s="5"/>
      <c r="K776" s="20">
        <f>COUNT(B776:J777)</f>
        <v>0</v>
      </c>
      <c r="L776" s="5"/>
      <c r="M776" s="5"/>
      <c r="N776" s="5"/>
    </row>
    <row r="777" spans="1:14">
      <c r="A777" s="4"/>
      <c r="B777" s="5"/>
      <c r="C777" s="5"/>
      <c r="D777" s="5"/>
      <c r="E777" s="5"/>
      <c r="F777" s="5"/>
      <c r="G777" s="5"/>
      <c r="H777" s="5"/>
      <c r="I777" s="5"/>
      <c r="J777" s="5"/>
      <c r="K777" s="20"/>
      <c r="L777" s="5"/>
      <c r="M777" s="5"/>
      <c r="N777" s="5"/>
    </row>
    <row r="778" spans="1:14">
      <c r="A778" s="4">
        <v>1333</v>
      </c>
      <c r="B778" s="5"/>
      <c r="C778" s="5"/>
      <c r="D778" s="5"/>
      <c r="E778" s="5"/>
      <c r="F778" s="5"/>
      <c r="G778" s="5"/>
      <c r="H778" s="5"/>
      <c r="I778" s="5"/>
      <c r="J778" s="5"/>
      <c r="K778" s="20">
        <f>COUNT(B778:J779)</f>
        <v>0</v>
      </c>
      <c r="L778" s="5"/>
      <c r="M778" s="5"/>
      <c r="N778" s="5"/>
    </row>
    <row r="779" spans="1:14">
      <c r="A779" s="4"/>
      <c r="B779" s="5"/>
      <c r="C779" s="5"/>
      <c r="D779" s="5"/>
      <c r="E779" s="5"/>
      <c r="F779" s="5"/>
      <c r="G779" s="5"/>
      <c r="H779" s="5"/>
      <c r="I779" s="5"/>
      <c r="J779" s="5"/>
      <c r="K779" s="20"/>
      <c r="L779" s="5"/>
      <c r="M779" s="5"/>
      <c r="N779" s="5"/>
    </row>
    <row r="780" spans="1:14">
      <c r="A780" s="4">
        <v>1334</v>
      </c>
      <c r="B780" s="5"/>
      <c r="C780" s="5"/>
      <c r="D780" s="5"/>
      <c r="E780" s="5"/>
      <c r="F780" s="5"/>
      <c r="G780" s="5"/>
      <c r="H780" s="5"/>
      <c r="I780" s="5"/>
      <c r="J780" s="5"/>
      <c r="K780" s="20">
        <f>COUNT(B780:J781)</f>
        <v>0</v>
      </c>
      <c r="L780" s="5"/>
      <c r="M780" s="5"/>
      <c r="N780" s="5"/>
    </row>
    <row r="781" spans="1:14">
      <c r="A781" s="4"/>
      <c r="B781" s="5"/>
      <c r="C781" s="5"/>
      <c r="D781" s="5"/>
      <c r="E781" s="5"/>
      <c r="F781" s="5"/>
      <c r="G781" s="5"/>
      <c r="H781" s="5"/>
      <c r="I781" s="5"/>
      <c r="J781" s="5"/>
      <c r="K781" s="20"/>
      <c r="L781" s="5"/>
      <c r="M781" s="5"/>
      <c r="N781" s="5"/>
    </row>
    <row r="782" spans="1:14">
      <c r="A782" s="4">
        <v>1335</v>
      </c>
      <c r="B782" s="5"/>
      <c r="C782" s="5"/>
      <c r="D782" s="5"/>
      <c r="E782" s="5"/>
      <c r="F782" s="5"/>
      <c r="G782" s="5"/>
      <c r="H782" s="5"/>
      <c r="I782" s="5"/>
      <c r="J782" s="5"/>
      <c r="K782" s="20">
        <f>COUNT(B782:J783)</f>
        <v>0</v>
      </c>
      <c r="L782" s="5"/>
      <c r="M782" s="5"/>
      <c r="N782" s="5"/>
    </row>
    <row r="783" spans="1:14">
      <c r="A783" s="4"/>
      <c r="B783" s="5"/>
      <c r="C783" s="5"/>
      <c r="D783" s="5"/>
      <c r="E783" s="5"/>
      <c r="F783" s="5"/>
      <c r="G783" s="5"/>
      <c r="H783" s="5"/>
      <c r="I783" s="5"/>
      <c r="J783" s="5"/>
      <c r="K783" s="20"/>
      <c r="L783" s="5"/>
      <c r="M783" s="5"/>
      <c r="N783" s="5"/>
    </row>
    <row r="784" spans="1:14">
      <c r="A784" s="4">
        <v>1336</v>
      </c>
      <c r="B784" s="5"/>
      <c r="C784" s="5"/>
      <c r="D784" s="5"/>
      <c r="E784" s="5"/>
      <c r="F784" s="5"/>
      <c r="G784" s="5"/>
      <c r="H784" s="5"/>
      <c r="I784" s="5"/>
      <c r="J784" s="5"/>
      <c r="K784" s="20">
        <f>COUNT(B784:J785)</f>
        <v>0</v>
      </c>
      <c r="L784" s="5"/>
      <c r="M784" s="5"/>
      <c r="N784" s="5"/>
    </row>
    <row r="785" spans="1:14">
      <c r="A785" s="4"/>
      <c r="B785" s="5"/>
      <c r="C785" s="5"/>
      <c r="D785" s="5"/>
      <c r="E785" s="5"/>
      <c r="F785" s="5"/>
      <c r="G785" s="5"/>
      <c r="H785" s="5"/>
      <c r="I785" s="5"/>
      <c r="J785" s="5"/>
      <c r="K785" s="20"/>
      <c r="L785" s="5"/>
      <c r="M785" s="5"/>
      <c r="N785" s="5"/>
    </row>
    <row r="786" spans="1:14">
      <c r="A786" s="4">
        <v>1337</v>
      </c>
      <c r="B786" s="5"/>
      <c r="C786" s="5"/>
      <c r="D786" s="5"/>
      <c r="E786" s="5"/>
      <c r="F786" s="5"/>
      <c r="G786" s="5"/>
      <c r="H786" s="5"/>
      <c r="I786" s="5"/>
      <c r="J786" s="5"/>
      <c r="K786" s="20">
        <f>COUNT(B786:J787)</f>
        <v>0</v>
      </c>
      <c r="L786" s="5"/>
      <c r="M786" s="5"/>
      <c r="N786" s="5"/>
    </row>
    <row r="787" spans="1:14">
      <c r="A787" s="4"/>
      <c r="B787" s="5"/>
      <c r="C787" s="5"/>
      <c r="D787" s="5"/>
      <c r="E787" s="5"/>
      <c r="F787" s="5"/>
      <c r="G787" s="5"/>
      <c r="H787" s="5"/>
      <c r="I787" s="5"/>
      <c r="J787" s="5"/>
      <c r="K787" s="20"/>
      <c r="L787" s="5"/>
      <c r="M787" s="5"/>
      <c r="N787" s="5"/>
    </row>
    <row r="788" spans="1:14">
      <c r="A788" s="4">
        <v>1338</v>
      </c>
      <c r="B788" s="5"/>
      <c r="C788" s="5"/>
      <c r="D788" s="5"/>
      <c r="E788" s="5"/>
      <c r="F788" s="5"/>
      <c r="G788" s="5"/>
      <c r="H788" s="5"/>
      <c r="I788" s="5"/>
      <c r="J788" s="5"/>
      <c r="K788" s="20">
        <f>COUNT(B788:J789)</f>
        <v>0</v>
      </c>
      <c r="L788" s="5"/>
      <c r="M788" s="5"/>
      <c r="N788" s="5"/>
    </row>
    <row r="789" spans="1:14">
      <c r="A789" s="4"/>
      <c r="B789" s="5"/>
      <c r="C789" s="5"/>
      <c r="D789" s="5"/>
      <c r="E789" s="5"/>
      <c r="F789" s="5"/>
      <c r="G789" s="5"/>
      <c r="H789" s="5"/>
      <c r="I789" s="5"/>
      <c r="J789" s="5"/>
      <c r="K789" s="20"/>
      <c r="L789" s="5"/>
      <c r="M789" s="5"/>
      <c r="N789" s="5"/>
    </row>
    <row r="790" spans="1:14">
      <c r="A790" s="4">
        <v>1339</v>
      </c>
      <c r="B790" s="5"/>
      <c r="C790" s="5"/>
      <c r="D790" s="5"/>
      <c r="E790" s="5"/>
      <c r="F790" s="5"/>
      <c r="G790" s="5"/>
      <c r="H790" s="5"/>
      <c r="I790" s="5"/>
      <c r="J790" s="5"/>
      <c r="K790" s="20">
        <f>COUNT(B790:J791)</f>
        <v>0</v>
      </c>
      <c r="L790" s="5"/>
      <c r="M790" s="5"/>
      <c r="N790" s="5"/>
    </row>
    <row r="791" spans="1:14">
      <c r="A791" s="4"/>
      <c r="B791" s="5"/>
      <c r="C791" s="5"/>
      <c r="D791" s="5"/>
      <c r="E791" s="5"/>
      <c r="F791" s="5"/>
      <c r="G791" s="5"/>
      <c r="H791" s="5"/>
      <c r="I791" s="5"/>
      <c r="J791" s="5"/>
      <c r="K791" s="20"/>
      <c r="L791" s="5"/>
      <c r="M791" s="5"/>
      <c r="N791" s="5"/>
    </row>
    <row r="792" spans="1:14">
      <c r="A792" s="4">
        <v>1340</v>
      </c>
      <c r="B792" s="5"/>
      <c r="C792" s="5"/>
      <c r="D792" s="5"/>
      <c r="E792" s="5"/>
      <c r="F792" s="5"/>
      <c r="G792" s="5"/>
      <c r="H792" s="5"/>
      <c r="I792" s="5"/>
      <c r="J792" s="5"/>
      <c r="K792" s="20">
        <f>COUNT(B792:J793)</f>
        <v>0</v>
      </c>
      <c r="L792" s="5"/>
      <c r="M792" s="5"/>
      <c r="N792" s="5"/>
    </row>
    <row r="793" spans="1:14">
      <c r="A793" s="4"/>
      <c r="B793" s="5"/>
      <c r="C793" s="5"/>
      <c r="D793" s="5"/>
      <c r="E793" s="5"/>
      <c r="F793" s="5"/>
      <c r="G793" s="5"/>
      <c r="H793" s="5"/>
      <c r="I793" s="5"/>
      <c r="J793" s="5"/>
      <c r="K793" s="20"/>
      <c r="L793" s="5"/>
      <c r="M793" s="5"/>
      <c r="N793" s="5"/>
    </row>
    <row r="794" spans="1:14">
      <c r="A794" s="4">
        <v>1341</v>
      </c>
      <c r="B794" s="5"/>
      <c r="C794" s="5"/>
      <c r="D794" s="5"/>
      <c r="E794" s="5"/>
      <c r="F794" s="5"/>
      <c r="G794" s="5"/>
      <c r="H794" s="5"/>
      <c r="I794" s="5"/>
      <c r="J794" s="5"/>
      <c r="K794" s="20">
        <f>COUNT(B794:J795)</f>
        <v>0</v>
      </c>
      <c r="L794" s="5"/>
      <c r="M794" s="5"/>
      <c r="N794" s="5"/>
    </row>
    <row r="795" spans="1:14">
      <c r="A795" s="4"/>
      <c r="B795" s="5"/>
      <c r="C795" s="5"/>
      <c r="D795" s="5"/>
      <c r="E795" s="5"/>
      <c r="F795" s="5"/>
      <c r="G795" s="5"/>
      <c r="H795" s="5"/>
      <c r="I795" s="5"/>
      <c r="J795" s="5"/>
      <c r="K795" s="20"/>
      <c r="L795" s="5"/>
      <c r="M795" s="5"/>
      <c r="N795" s="5"/>
    </row>
    <row r="796" spans="1:14">
      <c r="A796" s="4">
        <v>1342</v>
      </c>
      <c r="B796" s="5"/>
      <c r="C796" s="5"/>
      <c r="D796" s="5"/>
      <c r="E796" s="5"/>
      <c r="F796" s="5"/>
      <c r="G796" s="5"/>
      <c r="H796" s="5"/>
      <c r="I796" s="5"/>
      <c r="J796" s="5"/>
      <c r="K796" s="20">
        <f>COUNT(B796:J797)</f>
        <v>0</v>
      </c>
      <c r="L796" s="5"/>
      <c r="M796" s="5"/>
      <c r="N796" s="5"/>
    </row>
    <row r="797" spans="1:14">
      <c r="A797" s="4"/>
      <c r="B797" s="5"/>
      <c r="C797" s="5"/>
      <c r="D797" s="5"/>
      <c r="E797" s="5"/>
      <c r="F797" s="5"/>
      <c r="G797" s="5"/>
      <c r="H797" s="5"/>
      <c r="I797" s="5"/>
      <c r="J797" s="5"/>
      <c r="K797" s="20"/>
      <c r="L797" s="5"/>
      <c r="M797" s="5"/>
      <c r="N797" s="5"/>
    </row>
    <row r="798" spans="1:14">
      <c r="A798" s="4">
        <v>1343</v>
      </c>
      <c r="B798" s="5"/>
      <c r="C798" s="5"/>
      <c r="D798" s="5"/>
      <c r="E798" s="5"/>
      <c r="F798" s="5"/>
      <c r="G798" s="5"/>
      <c r="H798" s="5"/>
      <c r="I798" s="5"/>
      <c r="J798" s="5"/>
      <c r="K798" s="20">
        <f>COUNT(B798:J799)</f>
        <v>0</v>
      </c>
      <c r="L798" s="5"/>
      <c r="M798" s="5"/>
      <c r="N798" s="5"/>
    </row>
    <row r="799" spans="1:14">
      <c r="A799" s="4"/>
      <c r="B799" s="5"/>
      <c r="C799" s="5"/>
      <c r="D799" s="5"/>
      <c r="E799" s="5"/>
      <c r="F799" s="5"/>
      <c r="G799" s="5"/>
      <c r="H799" s="5"/>
      <c r="I799" s="5"/>
      <c r="J799" s="5"/>
      <c r="K799" s="20"/>
      <c r="L799" s="5"/>
      <c r="M799" s="5"/>
      <c r="N799" s="5"/>
    </row>
    <row r="800" spans="1:14">
      <c r="A800" s="4">
        <v>1344</v>
      </c>
      <c r="B800" s="5"/>
      <c r="C800" s="5"/>
      <c r="D800" s="5"/>
      <c r="E800" s="5"/>
      <c r="F800" s="5"/>
      <c r="G800" s="5"/>
      <c r="H800" s="5"/>
      <c r="I800" s="5"/>
      <c r="J800" s="5"/>
      <c r="K800" s="20">
        <f>COUNT(B800:J801)</f>
        <v>0</v>
      </c>
      <c r="L800" s="5"/>
      <c r="M800" s="5"/>
      <c r="N800" s="5"/>
    </row>
    <row r="801" spans="1:14">
      <c r="A801" s="4"/>
      <c r="B801" s="5"/>
      <c r="C801" s="5"/>
      <c r="D801" s="5"/>
      <c r="E801" s="5"/>
      <c r="F801" s="5"/>
      <c r="G801" s="5"/>
      <c r="H801" s="5"/>
      <c r="I801" s="5"/>
      <c r="J801" s="5"/>
      <c r="K801" s="20"/>
      <c r="L801" s="5"/>
      <c r="M801" s="5"/>
      <c r="N801" s="5"/>
    </row>
    <row r="802" spans="1:14">
      <c r="A802" s="4">
        <v>1345</v>
      </c>
      <c r="B802" s="5"/>
      <c r="C802" s="5"/>
      <c r="D802" s="5"/>
      <c r="E802" s="5"/>
      <c r="F802" s="5"/>
      <c r="G802" s="5"/>
      <c r="H802" s="5"/>
      <c r="I802" s="5"/>
      <c r="J802" s="5"/>
      <c r="K802" s="20">
        <f>COUNT(B802:J803)</f>
        <v>0</v>
      </c>
      <c r="L802" s="5"/>
      <c r="M802" s="5"/>
      <c r="N802" s="5"/>
    </row>
    <row r="803" spans="1:14">
      <c r="A803" s="4"/>
      <c r="B803" s="5"/>
      <c r="C803" s="5"/>
      <c r="D803" s="5"/>
      <c r="E803" s="5"/>
      <c r="F803" s="5"/>
      <c r="G803" s="5"/>
      <c r="H803" s="5"/>
      <c r="I803" s="5"/>
      <c r="J803" s="5"/>
      <c r="K803" s="20"/>
      <c r="L803" s="5"/>
      <c r="M803" s="5"/>
      <c r="N803" s="5"/>
    </row>
    <row r="804" spans="1:14">
      <c r="A804" s="4">
        <v>1346</v>
      </c>
      <c r="B804" s="5"/>
      <c r="C804" s="5"/>
      <c r="D804" s="5"/>
      <c r="E804" s="5"/>
      <c r="F804" s="5"/>
      <c r="G804" s="5"/>
      <c r="H804" s="5"/>
      <c r="I804" s="5"/>
      <c r="J804" s="5"/>
      <c r="K804" s="20">
        <f>COUNT(B804:J805)</f>
        <v>0</v>
      </c>
      <c r="L804" s="5"/>
      <c r="M804" s="5"/>
      <c r="N804" s="5"/>
    </row>
    <row r="805" spans="1:14">
      <c r="A805" s="4"/>
      <c r="B805" s="5"/>
      <c r="C805" s="5"/>
      <c r="D805" s="5"/>
      <c r="E805" s="5"/>
      <c r="F805" s="5"/>
      <c r="G805" s="5"/>
      <c r="H805" s="5"/>
      <c r="I805" s="5"/>
      <c r="J805" s="5"/>
      <c r="K805" s="20"/>
      <c r="L805" s="5"/>
      <c r="M805" s="5"/>
      <c r="N805" s="5"/>
    </row>
    <row r="806" spans="1:14">
      <c r="A806" s="4">
        <v>1347</v>
      </c>
      <c r="B806" s="5"/>
      <c r="C806" s="5"/>
      <c r="D806" s="5"/>
      <c r="E806" s="5"/>
      <c r="F806" s="5"/>
      <c r="G806" s="5"/>
      <c r="H806" s="5"/>
      <c r="I806" s="5"/>
      <c r="J806" s="5"/>
      <c r="K806" s="20">
        <f>COUNT(B806:J807)</f>
        <v>0</v>
      </c>
      <c r="L806" s="5"/>
      <c r="M806" s="5"/>
      <c r="N806" s="5"/>
    </row>
    <row r="807" spans="1:14">
      <c r="A807" s="4"/>
      <c r="B807" s="5"/>
      <c r="C807" s="5"/>
      <c r="D807" s="5"/>
      <c r="E807" s="5"/>
      <c r="F807" s="5"/>
      <c r="G807" s="5"/>
      <c r="H807" s="5"/>
      <c r="I807" s="5"/>
      <c r="J807" s="5"/>
      <c r="K807" s="20"/>
      <c r="L807" s="5"/>
      <c r="M807" s="5"/>
      <c r="N807" s="5"/>
    </row>
    <row r="808" spans="1:14">
      <c r="A808" s="4">
        <v>1348</v>
      </c>
      <c r="B808" s="5"/>
      <c r="C808" s="5"/>
      <c r="D808" s="5"/>
      <c r="E808" s="5"/>
      <c r="F808" s="5"/>
      <c r="G808" s="5"/>
      <c r="H808" s="5"/>
      <c r="I808" s="5"/>
      <c r="J808" s="5"/>
      <c r="K808" s="20">
        <f>COUNT(B808:J809)</f>
        <v>0</v>
      </c>
      <c r="L808" s="5"/>
      <c r="M808" s="5"/>
      <c r="N808" s="5"/>
    </row>
    <row r="809" spans="1:14">
      <c r="A809" s="4"/>
      <c r="B809" s="5"/>
      <c r="C809" s="5"/>
      <c r="D809" s="5"/>
      <c r="E809" s="5"/>
      <c r="F809" s="5"/>
      <c r="G809" s="5"/>
      <c r="H809" s="5"/>
      <c r="I809" s="5"/>
      <c r="J809" s="5"/>
      <c r="K809" s="20"/>
      <c r="L809" s="5"/>
      <c r="M809" s="5"/>
      <c r="N809" s="5"/>
    </row>
    <row r="810" spans="1:14">
      <c r="A810" s="4">
        <v>1349</v>
      </c>
      <c r="B810" s="5"/>
      <c r="C810" s="5"/>
      <c r="D810" s="5"/>
      <c r="E810" s="5"/>
      <c r="F810" s="5"/>
      <c r="G810" s="5"/>
      <c r="H810" s="5"/>
      <c r="I810" s="5"/>
      <c r="J810" s="5"/>
      <c r="K810" s="20">
        <f>COUNT(B810:J811)</f>
        <v>0</v>
      </c>
      <c r="L810" s="5"/>
      <c r="M810" s="5"/>
      <c r="N810" s="5"/>
    </row>
    <row r="811" spans="1:14">
      <c r="A811" s="4"/>
      <c r="B811" s="5"/>
      <c r="C811" s="5"/>
      <c r="D811" s="5"/>
      <c r="E811" s="5"/>
      <c r="F811" s="5"/>
      <c r="G811" s="5"/>
      <c r="H811" s="5"/>
      <c r="I811" s="5"/>
      <c r="J811" s="5"/>
      <c r="K811" s="20"/>
      <c r="L811" s="5"/>
      <c r="M811" s="5"/>
      <c r="N811" s="5"/>
    </row>
    <row r="812" spans="1:14">
      <c r="A812" s="4">
        <v>1350</v>
      </c>
      <c r="B812" s="5"/>
      <c r="C812" s="5"/>
      <c r="D812" s="5"/>
      <c r="E812" s="5"/>
      <c r="F812" s="5"/>
      <c r="G812" s="5"/>
      <c r="H812" s="5"/>
      <c r="I812" s="5"/>
      <c r="J812" s="5"/>
      <c r="K812" s="20">
        <f>COUNT(B812:J813)</f>
        <v>0</v>
      </c>
      <c r="L812" s="5"/>
      <c r="M812" s="5"/>
      <c r="N812" s="5"/>
    </row>
    <row r="813" spans="1:14">
      <c r="A813" s="4"/>
      <c r="B813" s="5"/>
      <c r="C813" s="5"/>
      <c r="D813" s="5"/>
      <c r="E813" s="5"/>
      <c r="F813" s="5"/>
      <c r="G813" s="5"/>
      <c r="H813" s="5"/>
      <c r="I813" s="5"/>
      <c r="J813" s="5"/>
      <c r="K813" s="20"/>
      <c r="L813" s="5"/>
      <c r="M813" s="5"/>
      <c r="N813" s="5"/>
    </row>
    <row r="814" spans="1:14">
      <c r="A814" s="4">
        <v>1351</v>
      </c>
      <c r="B814" s="5"/>
      <c r="C814" s="5"/>
      <c r="D814" s="5"/>
      <c r="E814" s="5"/>
      <c r="F814" s="5"/>
      <c r="G814" s="5"/>
      <c r="H814" s="5"/>
      <c r="I814" s="5"/>
      <c r="J814" s="5"/>
      <c r="K814" s="20">
        <f>COUNT(B814:J815)</f>
        <v>0</v>
      </c>
      <c r="L814" s="5"/>
      <c r="M814" s="5"/>
      <c r="N814" s="5"/>
    </row>
    <row r="815" spans="1:14">
      <c r="A815" s="4"/>
      <c r="B815" s="5"/>
      <c r="C815" s="5"/>
      <c r="D815" s="5"/>
      <c r="E815" s="5"/>
      <c r="F815" s="5"/>
      <c r="G815" s="5"/>
      <c r="H815" s="5"/>
      <c r="I815" s="5"/>
      <c r="J815" s="5"/>
      <c r="K815" s="20"/>
      <c r="L815" s="5"/>
      <c r="M815" s="5"/>
      <c r="N815" s="5"/>
    </row>
    <row r="816" spans="1:14">
      <c r="A816" s="206" t="s">
        <v>183</v>
      </c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M816" s="206"/>
      <c r="N816" s="206"/>
    </row>
    <row r="817" spans="1:14" ht="24">
      <c r="A817" s="7" t="s">
        <v>1</v>
      </c>
      <c r="B817" s="207" t="s">
        <v>2</v>
      </c>
      <c r="C817" s="207"/>
      <c r="D817" s="207"/>
      <c r="E817" s="207"/>
      <c r="F817" s="207"/>
      <c r="G817" s="207"/>
      <c r="H817" s="207"/>
      <c r="I817" s="207"/>
      <c r="J817" s="207"/>
      <c r="K817" s="19" t="s">
        <v>3</v>
      </c>
      <c r="L817" s="8" t="s">
        <v>4</v>
      </c>
      <c r="M817" s="8" t="s">
        <v>5</v>
      </c>
      <c r="N817" s="8" t="s">
        <v>6</v>
      </c>
    </row>
    <row r="818" spans="1:14">
      <c r="A818" s="4">
        <v>1352</v>
      </c>
      <c r="B818" s="5"/>
      <c r="C818" s="5"/>
      <c r="D818" s="5"/>
      <c r="E818" s="5"/>
      <c r="F818" s="5"/>
      <c r="G818" s="5"/>
      <c r="H818" s="5"/>
      <c r="I818" s="5"/>
      <c r="J818" s="5"/>
      <c r="K818" s="20">
        <f>COUNT(B818:J819)</f>
        <v>0</v>
      </c>
      <c r="L818" s="5"/>
      <c r="M818" s="5"/>
      <c r="N818" s="5"/>
    </row>
    <row r="819" spans="1:14">
      <c r="A819" s="4"/>
      <c r="B819" s="5"/>
      <c r="C819" s="5"/>
      <c r="D819" s="5"/>
      <c r="E819" s="5"/>
      <c r="F819" s="5"/>
      <c r="G819" s="5"/>
      <c r="H819" s="5"/>
      <c r="I819" s="5"/>
      <c r="J819" s="5"/>
      <c r="K819" s="20"/>
      <c r="L819" s="5"/>
      <c r="M819" s="5"/>
      <c r="N819" s="5"/>
    </row>
    <row r="820" spans="1:14">
      <c r="A820" s="4">
        <v>1353</v>
      </c>
      <c r="B820" s="5"/>
      <c r="C820" s="5"/>
      <c r="D820" s="5"/>
      <c r="E820" s="5"/>
      <c r="F820" s="5"/>
      <c r="G820" s="5"/>
      <c r="H820" s="5"/>
      <c r="I820" s="5"/>
      <c r="J820" s="5"/>
      <c r="K820" s="20">
        <f>COUNT(B820:J821)</f>
        <v>0</v>
      </c>
      <c r="L820" s="5"/>
      <c r="M820" s="5"/>
      <c r="N820" s="5"/>
    </row>
    <row r="821" spans="1:14">
      <c r="A821" s="4"/>
      <c r="B821" s="5"/>
      <c r="C821" s="5"/>
      <c r="D821" s="5"/>
      <c r="E821" s="5"/>
      <c r="F821" s="5"/>
      <c r="G821" s="5"/>
      <c r="H821" s="5"/>
      <c r="I821" s="5"/>
      <c r="J821" s="5"/>
      <c r="K821" s="20"/>
      <c r="L821" s="5"/>
      <c r="M821" s="5"/>
      <c r="N821" s="5"/>
    </row>
    <row r="822" spans="1:14">
      <c r="A822" s="4">
        <v>1354</v>
      </c>
      <c r="B822" s="5"/>
      <c r="C822" s="5"/>
      <c r="D822" s="5"/>
      <c r="E822" s="5"/>
      <c r="F822" s="5"/>
      <c r="G822" s="5"/>
      <c r="H822" s="5"/>
      <c r="I822" s="5"/>
      <c r="J822" s="5"/>
      <c r="K822" s="20">
        <f>COUNT(B822:J823)</f>
        <v>0</v>
      </c>
      <c r="L822" s="5"/>
      <c r="M822" s="5"/>
      <c r="N822" s="5"/>
    </row>
    <row r="823" spans="1:14">
      <c r="A823" s="4"/>
      <c r="B823" s="5"/>
      <c r="C823" s="5"/>
      <c r="D823" s="5"/>
      <c r="E823" s="5"/>
      <c r="F823" s="5"/>
      <c r="G823" s="5"/>
      <c r="H823" s="5"/>
      <c r="I823" s="5"/>
      <c r="J823" s="5"/>
      <c r="K823" s="20"/>
      <c r="L823" s="5"/>
      <c r="M823" s="5"/>
      <c r="N823" s="5"/>
    </row>
    <row r="824" spans="1:14">
      <c r="A824" s="4">
        <v>1355</v>
      </c>
      <c r="B824" s="5"/>
      <c r="C824" s="5"/>
      <c r="D824" s="5"/>
      <c r="E824" s="5"/>
      <c r="F824" s="5"/>
      <c r="G824" s="5"/>
      <c r="H824" s="5"/>
      <c r="I824" s="5"/>
      <c r="J824" s="5"/>
      <c r="K824" s="20">
        <f>COUNT(B824:J825)</f>
        <v>0</v>
      </c>
      <c r="L824" s="5"/>
      <c r="M824" s="5"/>
      <c r="N824" s="5"/>
    </row>
    <row r="825" spans="1:14">
      <c r="A825" s="4"/>
      <c r="B825" s="5"/>
      <c r="C825" s="5"/>
      <c r="D825" s="5"/>
      <c r="E825" s="5"/>
      <c r="F825" s="5"/>
      <c r="G825" s="5"/>
      <c r="H825" s="5"/>
      <c r="I825" s="5"/>
      <c r="J825" s="5"/>
      <c r="K825" s="20"/>
      <c r="L825" s="5"/>
      <c r="M825" s="5"/>
      <c r="N825" s="5"/>
    </row>
    <row r="826" spans="1:14">
      <c r="A826" s="4">
        <v>1356</v>
      </c>
      <c r="B826" s="5"/>
      <c r="C826" s="5"/>
      <c r="D826" s="5"/>
      <c r="E826" s="5"/>
      <c r="F826" s="5"/>
      <c r="G826" s="5"/>
      <c r="H826" s="5"/>
      <c r="I826" s="5"/>
      <c r="J826" s="5"/>
      <c r="K826" s="20">
        <f>COUNT(B826:J827)</f>
        <v>0</v>
      </c>
      <c r="L826" s="5"/>
      <c r="M826" s="5"/>
      <c r="N826" s="5"/>
    </row>
    <row r="827" spans="1:14">
      <c r="A827" s="4"/>
      <c r="B827" s="5"/>
      <c r="C827" s="5"/>
      <c r="D827" s="5"/>
      <c r="E827" s="5"/>
      <c r="F827" s="5"/>
      <c r="G827" s="5"/>
      <c r="H827" s="5"/>
      <c r="I827" s="5"/>
      <c r="J827" s="5"/>
      <c r="K827" s="20"/>
      <c r="L827" s="5"/>
      <c r="M827" s="5"/>
      <c r="N827" s="5"/>
    </row>
    <row r="828" spans="1:14">
      <c r="A828" s="4">
        <v>1357</v>
      </c>
      <c r="B828" s="5"/>
      <c r="C828" s="5"/>
      <c r="D828" s="5"/>
      <c r="E828" s="5"/>
      <c r="F828" s="5"/>
      <c r="G828" s="5"/>
      <c r="H828" s="5"/>
      <c r="I828" s="5"/>
      <c r="J828" s="5"/>
      <c r="K828" s="20">
        <f>COUNT(B828:J829)</f>
        <v>0</v>
      </c>
      <c r="L828" s="5"/>
      <c r="M828" s="5"/>
      <c r="N828" s="5"/>
    </row>
    <row r="829" spans="1:14">
      <c r="A829" s="4"/>
      <c r="B829" s="5"/>
      <c r="C829" s="5"/>
      <c r="D829" s="5"/>
      <c r="E829" s="5"/>
      <c r="F829" s="5"/>
      <c r="G829" s="5"/>
      <c r="H829" s="5"/>
      <c r="I829" s="5"/>
      <c r="J829" s="5"/>
      <c r="K829" s="20"/>
      <c r="L829" s="5"/>
      <c r="M829" s="5"/>
      <c r="N829" s="5"/>
    </row>
    <row r="830" spans="1:14">
      <c r="A830" s="4">
        <v>1358</v>
      </c>
      <c r="B830" s="5"/>
      <c r="C830" s="5"/>
      <c r="D830" s="5"/>
      <c r="E830" s="5"/>
      <c r="F830" s="5"/>
      <c r="G830" s="5"/>
      <c r="H830" s="5"/>
      <c r="I830" s="5"/>
      <c r="J830" s="5"/>
      <c r="K830" s="20">
        <f>COUNT(B830:J831)</f>
        <v>0</v>
      </c>
      <c r="L830" s="5"/>
      <c r="M830" s="5"/>
      <c r="N830" s="5"/>
    </row>
    <row r="831" spans="1:14">
      <c r="A831" s="4"/>
      <c r="B831" s="5"/>
      <c r="C831" s="5"/>
      <c r="D831" s="5"/>
      <c r="E831" s="5"/>
      <c r="F831" s="5"/>
      <c r="G831" s="5"/>
      <c r="H831" s="5"/>
      <c r="I831" s="5"/>
      <c r="J831" s="5"/>
      <c r="K831" s="20"/>
      <c r="L831" s="5"/>
      <c r="M831" s="5"/>
      <c r="N831" s="5"/>
    </row>
    <row r="832" spans="1:14">
      <c r="A832" s="4">
        <v>1359</v>
      </c>
      <c r="B832" s="5"/>
      <c r="C832" s="5"/>
      <c r="D832" s="5"/>
      <c r="E832" s="5"/>
      <c r="F832" s="5"/>
      <c r="G832" s="5"/>
      <c r="H832" s="5"/>
      <c r="I832" s="5"/>
      <c r="J832" s="5"/>
      <c r="K832" s="20">
        <f>COUNT(B832:J833)</f>
        <v>0</v>
      </c>
      <c r="L832" s="5"/>
      <c r="M832" s="5"/>
      <c r="N832" s="5"/>
    </row>
    <row r="833" spans="1:14">
      <c r="A833" s="4"/>
      <c r="B833" s="5"/>
      <c r="C833" s="5"/>
      <c r="D833" s="5"/>
      <c r="E833" s="5"/>
      <c r="F833" s="5"/>
      <c r="G833" s="5"/>
      <c r="H833" s="5"/>
      <c r="I833" s="5"/>
      <c r="J833" s="5"/>
      <c r="K833" s="20"/>
      <c r="L833" s="5"/>
      <c r="M833" s="5"/>
      <c r="N833" s="5"/>
    </row>
    <row r="834" spans="1:14">
      <c r="A834" s="4">
        <v>1360</v>
      </c>
      <c r="B834" s="5"/>
      <c r="C834" s="5"/>
      <c r="D834" s="5"/>
      <c r="E834" s="5"/>
      <c r="F834" s="5"/>
      <c r="G834" s="5"/>
      <c r="H834" s="5"/>
      <c r="I834" s="5"/>
      <c r="J834" s="5"/>
      <c r="K834" s="20">
        <f>COUNT(B834:J835)</f>
        <v>0</v>
      </c>
      <c r="L834" s="5"/>
      <c r="M834" s="5"/>
      <c r="N834" s="5"/>
    </row>
    <row r="835" spans="1:14">
      <c r="A835" s="4"/>
      <c r="B835" s="5"/>
      <c r="C835" s="5"/>
      <c r="D835" s="5"/>
      <c r="E835" s="5"/>
      <c r="F835" s="5"/>
      <c r="G835" s="5"/>
      <c r="H835" s="5"/>
      <c r="I835" s="5"/>
      <c r="J835" s="5"/>
      <c r="K835" s="20"/>
      <c r="L835" s="5"/>
      <c r="M835" s="5"/>
      <c r="N835" s="5"/>
    </row>
    <row r="836" spans="1:14">
      <c r="A836" s="4">
        <v>1361</v>
      </c>
      <c r="B836" s="5"/>
      <c r="C836" s="5"/>
      <c r="D836" s="5"/>
      <c r="E836" s="5"/>
      <c r="F836" s="5"/>
      <c r="G836" s="5"/>
      <c r="H836" s="5"/>
      <c r="I836" s="5"/>
      <c r="J836" s="5"/>
      <c r="K836" s="20">
        <f>COUNT(B836:J837)</f>
        <v>0</v>
      </c>
      <c r="L836" s="5"/>
      <c r="M836" s="5"/>
      <c r="N836" s="5"/>
    </row>
    <row r="837" spans="1:14">
      <c r="A837" s="4"/>
      <c r="B837" s="5"/>
      <c r="C837" s="5"/>
      <c r="D837" s="5"/>
      <c r="E837" s="5"/>
      <c r="F837" s="5"/>
      <c r="G837" s="5"/>
      <c r="H837" s="5"/>
      <c r="I837" s="5"/>
      <c r="J837" s="5"/>
      <c r="K837" s="20"/>
      <c r="L837" s="5"/>
      <c r="M837" s="5"/>
      <c r="N837" s="5"/>
    </row>
    <row r="838" spans="1:14">
      <c r="A838" s="4">
        <v>1362</v>
      </c>
      <c r="B838" s="5"/>
      <c r="C838" s="5"/>
      <c r="D838" s="5"/>
      <c r="E838" s="5"/>
      <c r="F838" s="5"/>
      <c r="G838" s="5"/>
      <c r="H838" s="5"/>
      <c r="I838" s="5"/>
      <c r="J838" s="5"/>
      <c r="K838" s="20">
        <f>COUNT(B838:J839)</f>
        <v>0</v>
      </c>
      <c r="L838" s="5"/>
      <c r="M838" s="5"/>
      <c r="N838" s="5"/>
    </row>
    <row r="839" spans="1:14">
      <c r="A839" s="4"/>
      <c r="B839" s="5"/>
      <c r="C839" s="5"/>
      <c r="D839" s="5"/>
      <c r="E839" s="5"/>
      <c r="F839" s="5"/>
      <c r="G839" s="5"/>
      <c r="H839" s="5"/>
      <c r="I839" s="5"/>
      <c r="J839" s="5"/>
      <c r="K839" s="20"/>
      <c r="L839" s="5"/>
      <c r="M839" s="5"/>
      <c r="N839" s="5"/>
    </row>
    <row r="840" spans="1:14">
      <c r="A840" s="4">
        <v>1363</v>
      </c>
      <c r="B840" s="5"/>
      <c r="C840" s="5"/>
      <c r="D840" s="5"/>
      <c r="E840" s="5"/>
      <c r="F840" s="5"/>
      <c r="G840" s="5"/>
      <c r="H840" s="5"/>
      <c r="I840" s="5"/>
      <c r="J840" s="5"/>
      <c r="K840" s="20">
        <f>COUNT(B840:J841)</f>
        <v>0</v>
      </c>
      <c r="L840" s="5"/>
      <c r="M840" s="5"/>
      <c r="N840" s="5"/>
    </row>
    <row r="841" spans="1:14">
      <c r="A841" s="4"/>
      <c r="B841" s="5"/>
      <c r="C841" s="5"/>
      <c r="D841" s="5"/>
      <c r="E841" s="5"/>
      <c r="F841" s="5"/>
      <c r="G841" s="5"/>
      <c r="H841" s="5"/>
      <c r="I841" s="5"/>
      <c r="J841" s="5"/>
      <c r="K841" s="20"/>
      <c r="L841" s="5"/>
      <c r="M841" s="5"/>
      <c r="N841" s="5"/>
    </row>
    <row r="842" spans="1:14">
      <c r="A842" s="4">
        <v>1364</v>
      </c>
      <c r="B842" s="5"/>
      <c r="C842" s="5"/>
      <c r="D842" s="5"/>
      <c r="E842" s="5"/>
      <c r="F842" s="5"/>
      <c r="G842" s="5"/>
      <c r="H842" s="5"/>
      <c r="I842" s="5"/>
      <c r="J842" s="5"/>
      <c r="K842" s="20">
        <f>COUNT(B842:J843)</f>
        <v>0</v>
      </c>
      <c r="L842" s="5"/>
      <c r="M842" s="5"/>
      <c r="N842" s="5"/>
    </row>
    <row r="843" spans="1:14">
      <c r="A843" s="4"/>
      <c r="B843" s="5"/>
      <c r="C843" s="5"/>
      <c r="D843" s="5"/>
      <c r="E843" s="5"/>
      <c r="F843" s="5"/>
      <c r="G843" s="5"/>
      <c r="H843" s="5"/>
      <c r="I843" s="5"/>
      <c r="J843" s="5"/>
      <c r="K843" s="20"/>
      <c r="L843" s="5"/>
      <c r="M843" s="5"/>
      <c r="N843" s="5"/>
    </row>
    <row r="844" spans="1:14">
      <c r="A844" s="4">
        <v>1365</v>
      </c>
      <c r="B844" s="5"/>
      <c r="C844" s="5"/>
      <c r="D844" s="5"/>
      <c r="E844" s="5"/>
      <c r="F844" s="5"/>
      <c r="G844" s="5"/>
      <c r="H844" s="5"/>
      <c r="I844" s="5"/>
      <c r="J844" s="5"/>
      <c r="K844" s="20">
        <f>COUNT(B844:J845)</f>
        <v>0</v>
      </c>
      <c r="L844" s="5"/>
      <c r="M844" s="5"/>
      <c r="N844" s="5"/>
    </row>
    <row r="845" spans="1:14">
      <c r="A845" s="4"/>
      <c r="B845" s="5"/>
      <c r="C845" s="5"/>
      <c r="D845" s="5"/>
      <c r="E845" s="5"/>
      <c r="F845" s="5"/>
      <c r="G845" s="5"/>
      <c r="H845" s="5"/>
      <c r="I845" s="5"/>
      <c r="J845" s="5"/>
      <c r="K845" s="20"/>
      <c r="L845" s="5"/>
      <c r="M845" s="5"/>
      <c r="N845" s="5"/>
    </row>
    <row r="846" spans="1:14">
      <c r="A846" s="4">
        <v>1366</v>
      </c>
      <c r="B846" s="5"/>
      <c r="C846" s="5"/>
      <c r="D846" s="5"/>
      <c r="E846" s="5"/>
      <c r="F846" s="5"/>
      <c r="G846" s="5"/>
      <c r="H846" s="5"/>
      <c r="I846" s="5"/>
      <c r="J846" s="5"/>
      <c r="K846" s="20">
        <f>COUNT(B846:J847)</f>
        <v>0</v>
      </c>
      <c r="L846" s="5"/>
      <c r="M846" s="5"/>
      <c r="N846" s="5"/>
    </row>
    <row r="847" spans="1:14">
      <c r="A847" s="4"/>
      <c r="B847" s="5"/>
      <c r="C847" s="5"/>
      <c r="D847" s="5"/>
      <c r="E847" s="5"/>
      <c r="F847" s="5"/>
      <c r="G847" s="5"/>
      <c r="H847" s="5"/>
      <c r="I847" s="5"/>
      <c r="J847" s="5"/>
      <c r="K847" s="20"/>
      <c r="L847" s="5"/>
      <c r="M847" s="5"/>
      <c r="N847" s="5"/>
    </row>
    <row r="848" spans="1:14">
      <c r="A848" s="4">
        <v>1367</v>
      </c>
      <c r="B848" s="5"/>
      <c r="C848" s="5"/>
      <c r="D848" s="5"/>
      <c r="E848" s="5"/>
      <c r="F848" s="5"/>
      <c r="G848" s="5"/>
      <c r="H848" s="5"/>
      <c r="I848" s="5"/>
      <c r="J848" s="5"/>
      <c r="K848" s="20">
        <f>COUNT(B848:J849)</f>
        <v>0</v>
      </c>
      <c r="L848" s="5"/>
      <c r="M848" s="5"/>
      <c r="N848" s="5"/>
    </row>
    <row r="849" spans="1:14">
      <c r="A849" s="4"/>
      <c r="B849" s="5"/>
      <c r="C849" s="5"/>
      <c r="D849" s="5"/>
      <c r="E849" s="5"/>
      <c r="F849" s="5"/>
      <c r="G849" s="5"/>
      <c r="H849" s="5"/>
      <c r="I849" s="5"/>
      <c r="J849" s="5"/>
      <c r="K849" s="20"/>
      <c r="L849" s="5"/>
      <c r="M849" s="5"/>
      <c r="N849" s="5"/>
    </row>
    <row r="850" spans="1:14">
      <c r="A850" s="4">
        <v>1368</v>
      </c>
      <c r="B850" s="5"/>
      <c r="C850" s="5"/>
      <c r="D850" s="5"/>
      <c r="E850" s="5"/>
      <c r="F850" s="5"/>
      <c r="G850" s="5"/>
      <c r="H850" s="5"/>
      <c r="I850" s="5"/>
      <c r="J850" s="5"/>
      <c r="K850" s="20">
        <f>COUNT(B850:J851)</f>
        <v>0</v>
      </c>
      <c r="L850" s="5"/>
      <c r="M850" s="5"/>
      <c r="N850" s="5"/>
    </row>
    <row r="851" spans="1:14">
      <c r="A851" s="4"/>
      <c r="B851" s="5"/>
      <c r="C851" s="5"/>
      <c r="D851" s="5"/>
      <c r="E851" s="5"/>
      <c r="F851" s="5"/>
      <c r="G851" s="5"/>
      <c r="H851" s="5"/>
      <c r="I851" s="5"/>
      <c r="J851" s="5"/>
      <c r="K851" s="20"/>
      <c r="L851" s="5"/>
      <c r="M851" s="5"/>
      <c r="N851" s="5"/>
    </row>
    <row r="852" spans="1:14">
      <c r="A852" s="4">
        <v>1369</v>
      </c>
      <c r="B852" s="5"/>
      <c r="C852" s="5"/>
      <c r="D852" s="5"/>
      <c r="E852" s="5"/>
      <c r="F852" s="5"/>
      <c r="G852" s="5"/>
      <c r="H852" s="5"/>
      <c r="I852" s="5"/>
      <c r="J852" s="5"/>
      <c r="K852" s="20">
        <f>COUNT(B852:J853)</f>
        <v>0</v>
      </c>
      <c r="L852" s="5"/>
      <c r="M852" s="5"/>
      <c r="N852" s="5"/>
    </row>
    <row r="853" spans="1:14">
      <c r="A853" s="4"/>
      <c r="B853" s="5"/>
      <c r="C853" s="5"/>
      <c r="D853" s="5"/>
      <c r="E853" s="5"/>
      <c r="F853" s="5"/>
      <c r="G853" s="5"/>
      <c r="H853" s="5"/>
      <c r="I853" s="5"/>
      <c r="J853" s="5"/>
      <c r="K853" s="20"/>
      <c r="L853" s="5"/>
      <c r="M853" s="5"/>
      <c r="N853" s="5"/>
    </row>
    <row r="854" spans="1:14">
      <c r="A854" s="4">
        <v>1370</v>
      </c>
      <c r="B854" s="5"/>
      <c r="C854" s="5"/>
      <c r="D854" s="5"/>
      <c r="E854" s="5"/>
      <c r="F854" s="5"/>
      <c r="G854" s="5"/>
      <c r="H854" s="5"/>
      <c r="I854" s="5"/>
      <c r="J854" s="5"/>
      <c r="K854" s="20">
        <f>COUNT(B854:J855)</f>
        <v>0</v>
      </c>
      <c r="L854" s="5"/>
      <c r="M854" s="5"/>
      <c r="N854" s="5"/>
    </row>
    <row r="855" spans="1:14">
      <c r="A855" s="4"/>
      <c r="B855" s="5"/>
      <c r="C855" s="5"/>
      <c r="D855" s="5"/>
      <c r="E855" s="5"/>
      <c r="F855" s="5"/>
      <c r="G855" s="5"/>
      <c r="H855" s="5"/>
      <c r="I855" s="5"/>
      <c r="J855" s="5"/>
      <c r="K855" s="20"/>
      <c r="L855" s="5"/>
      <c r="M855" s="5"/>
      <c r="N855" s="5"/>
    </row>
    <row r="856" spans="1:14">
      <c r="A856" s="4">
        <v>1371</v>
      </c>
      <c r="B856" s="5"/>
      <c r="C856" s="5"/>
      <c r="D856" s="5"/>
      <c r="E856" s="5"/>
      <c r="F856" s="5"/>
      <c r="G856" s="5"/>
      <c r="H856" s="5"/>
      <c r="I856" s="5"/>
      <c r="J856" s="5"/>
      <c r="K856" s="20">
        <f>COUNT(B856:J857)</f>
        <v>0</v>
      </c>
      <c r="L856" s="5"/>
      <c r="M856" s="5"/>
      <c r="N856" s="5"/>
    </row>
    <row r="857" spans="1:14">
      <c r="A857" s="4"/>
      <c r="B857" s="5"/>
      <c r="C857" s="5"/>
      <c r="D857" s="5"/>
      <c r="E857" s="5"/>
      <c r="F857" s="5"/>
      <c r="G857" s="5"/>
      <c r="H857" s="5"/>
      <c r="I857" s="5"/>
      <c r="J857" s="5"/>
      <c r="K857" s="20"/>
      <c r="L857" s="5"/>
      <c r="M857" s="5"/>
      <c r="N857" s="5"/>
    </row>
    <row r="858" spans="1:14">
      <c r="A858" s="4">
        <v>1372</v>
      </c>
      <c r="B858" s="5"/>
      <c r="C858" s="5"/>
      <c r="D858" s="5"/>
      <c r="E858" s="5"/>
      <c r="F858" s="5"/>
      <c r="G858" s="5"/>
      <c r="H858" s="5"/>
      <c r="I858" s="5"/>
      <c r="J858" s="5"/>
      <c r="K858" s="20">
        <f>COUNT(B858:J859)</f>
        <v>0</v>
      </c>
      <c r="L858" s="5"/>
      <c r="M858" s="5"/>
      <c r="N858" s="5"/>
    </row>
    <row r="859" spans="1:14">
      <c r="A859" s="4"/>
      <c r="B859" s="5"/>
      <c r="C859" s="5"/>
      <c r="D859" s="5"/>
      <c r="E859" s="5"/>
      <c r="F859" s="5"/>
      <c r="G859" s="5"/>
      <c r="H859" s="5"/>
      <c r="I859" s="5"/>
      <c r="J859" s="5"/>
      <c r="K859" s="20"/>
      <c r="L859" s="5"/>
      <c r="M859" s="5"/>
      <c r="N859" s="5"/>
    </row>
    <row r="860" spans="1:14">
      <c r="A860" s="4">
        <v>1373</v>
      </c>
      <c r="B860" s="5"/>
      <c r="C860" s="5"/>
      <c r="D860" s="5"/>
      <c r="E860" s="5"/>
      <c r="F860" s="5"/>
      <c r="G860" s="5"/>
      <c r="H860" s="5"/>
      <c r="I860" s="5"/>
      <c r="J860" s="5"/>
      <c r="K860" s="20">
        <f>COUNT(B860:J861)</f>
        <v>0</v>
      </c>
      <c r="L860" s="5"/>
      <c r="M860" s="5"/>
      <c r="N860" s="5"/>
    </row>
    <row r="861" spans="1:14">
      <c r="A861" s="4"/>
      <c r="B861" s="5"/>
      <c r="C861" s="5"/>
      <c r="D861" s="5"/>
      <c r="E861" s="5"/>
      <c r="F861" s="5"/>
      <c r="G861" s="5"/>
      <c r="H861" s="5"/>
      <c r="I861" s="5"/>
      <c r="J861" s="5"/>
      <c r="K861" s="20"/>
      <c r="L861" s="5"/>
      <c r="M861" s="5"/>
      <c r="N861" s="5"/>
    </row>
    <row r="862" spans="1:14">
      <c r="A862" s="4">
        <v>1374</v>
      </c>
      <c r="B862" s="5"/>
      <c r="C862" s="5"/>
      <c r="D862" s="5"/>
      <c r="E862" s="5"/>
      <c r="F862" s="5"/>
      <c r="G862" s="5"/>
      <c r="H862" s="5"/>
      <c r="I862" s="5"/>
      <c r="J862" s="5"/>
      <c r="K862" s="20">
        <f>COUNT(B862:J863)</f>
        <v>0</v>
      </c>
      <c r="L862" s="5"/>
      <c r="M862" s="5"/>
      <c r="N862" s="5"/>
    </row>
    <row r="863" spans="1:14">
      <c r="A863" s="4"/>
      <c r="B863" s="5"/>
      <c r="C863" s="5"/>
      <c r="D863" s="5"/>
      <c r="E863" s="5"/>
      <c r="F863" s="5"/>
      <c r="G863" s="5"/>
      <c r="H863" s="5"/>
      <c r="I863" s="5"/>
      <c r="J863" s="5"/>
      <c r="K863" s="20"/>
      <c r="L863" s="5"/>
      <c r="M863" s="5"/>
      <c r="N863" s="5"/>
    </row>
    <row r="864" spans="1:14">
      <c r="A864" s="4">
        <v>1375</v>
      </c>
      <c r="B864" s="5"/>
      <c r="C864" s="5"/>
      <c r="D864" s="5"/>
      <c r="E864" s="5"/>
      <c r="F864" s="5"/>
      <c r="G864" s="5"/>
      <c r="H864" s="5"/>
      <c r="I864" s="5"/>
      <c r="J864" s="5"/>
      <c r="K864" s="20">
        <f>COUNT(B864:J865)</f>
        <v>0</v>
      </c>
      <c r="L864" s="5"/>
      <c r="M864" s="5"/>
      <c r="N864" s="5"/>
    </row>
    <row r="865" spans="1:14">
      <c r="A865" s="4"/>
      <c r="B865" s="5"/>
      <c r="C865" s="5"/>
      <c r="D865" s="5"/>
      <c r="E865" s="5"/>
      <c r="F865" s="5"/>
      <c r="G865" s="5"/>
      <c r="H865" s="5"/>
      <c r="I865" s="5"/>
      <c r="J865" s="5"/>
      <c r="K865" s="20"/>
      <c r="L865" s="5"/>
      <c r="M865" s="5"/>
      <c r="N865" s="5"/>
    </row>
    <row r="866" spans="1:14">
      <c r="A866" s="4">
        <v>1376</v>
      </c>
      <c r="B866" s="5"/>
      <c r="C866" s="5"/>
      <c r="D866" s="5"/>
      <c r="E866" s="5"/>
      <c r="F866" s="5"/>
      <c r="G866" s="5"/>
      <c r="H866" s="5"/>
      <c r="I866" s="5"/>
      <c r="J866" s="5"/>
      <c r="K866" s="20">
        <f>COUNT(B866:J867)</f>
        <v>0</v>
      </c>
      <c r="L866" s="5"/>
      <c r="M866" s="5"/>
      <c r="N866" s="5"/>
    </row>
    <row r="867" spans="1:14">
      <c r="A867" s="4"/>
      <c r="B867" s="5"/>
      <c r="C867" s="5"/>
      <c r="D867" s="5"/>
      <c r="E867" s="5"/>
      <c r="F867" s="5"/>
      <c r="G867" s="5"/>
      <c r="H867" s="5"/>
      <c r="I867" s="5"/>
      <c r="J867" s="5"/>
      <c r="K867" s="20"/>
      <c r="L867" s="5"/>
      <c r="M867" s="5"/>
      <c r="N867" s="5"/>
    </row>
    <row r="869" spans="1:14" ht="13" thickBot="1">
      <c r="H869" s="208" t="s">
        <v>7</v>
      </c>
      <c r="I869" s="208"/>
      <c r="J869" s="208"/>
      <c r="K869" s="21">
        <f>SUM(K712:K867)</f>
        <v>0</v>
      </c>
    </row>
    <row r="870" spans="1:14">
      <c r="A870" s="205" t="s">
        <v>298</v>
      </c>
      <c r="B870" s="205"/>
      <c r="C870" s="205"/>
      <c r="D870" s="205"/>
      <c r="E870" s="173">
        <v>1</v>
      </c>
      <c r="F870" s="173">
        <v>2</v>
      </c>
      <c r="G870" s="173">
        <v>3</v>
      </c>
      <c r="H870" s="173">
        <v>4</v>
      </c>
      <c r="I870" s="173">
        <v>5</v>
      </c>
      <c r="J870" s="173">
        <v>6</v>
      </c>
      <c r="K870" s="174">
        <v>7</v>
      </c>
      <c r="L870" s="173">
        <v>8</v>
      </c>
      <c r="M870" s="173">
        <v>9</v>
      </c>
      <c r="N870" s="173">
        <v>10</v>
      </c>
    </row>
    <row r="871" spans="1:14">
      <c r="A871" s="205"/>
      <c r="B871" s="205"/>
      <c r="C871" s="205"/>
      <c r="D871" s="205"/>
      <c r="E871" s="173"/>
      <c r="F871" s="173"/>
      <c r="G871" s="173"/>
      <c r="H871" s="173"/>
      <c r="I871" s="173"/>
      <c r="J871" s="173"/>
      <c r="K871" s="174"/>
      <c r="L871" s="173"/>
      <c r="M871" s="173"/>
      <c r="N871" s="173"/>
    </row>
    <row r="873" spans="1:14">
      <c r="A873" s="206" t="s">
        <v>20</v>
      </c>
      <c r="B873" s="206"/>
      <c r="C873" s="206"/>
      <c r="D873" s="206"/>
      <c r="E873" s="206"/>
      <c r="F873" s="206"/>
      <c r="G873" s="206"/>
      <c r="H873" s="206"/>
      <c r="I873" s="206"/>
      <c r="J873" s="206"/>
      <c r="K873" s="206"/>
      <c r="L873" s="206"/>
      <c r="M873" s="206"/>
      <c r="N873" s="206"/>
    </row>
    <row r="875" spans="1:14" ht="24">
      <c r="A875" s="7" t="s">
        <v>1</v>
      </c>
      <c r="B875" s="207" t="s">
        <v>2</v>
      </c>
      <c r="C875" s="207"/>
      <c r="D875" s="207"/>
      <c r="E875" s="207"/>
      <c r="F875" s="207"/>
      <c r="G875" s="207"/>
      <c r="H875" s="207"/>
      <c r="I875" s="207"/>
      <c r="J875" s="207"/>
      <c r="K875" s="19" t="s">
        <v>3</v>
      </c>
      <c r="L875" s="8" t="s">
        <v>4</v>
      </c>
      <c r="M875" s="8" t="s">
        <v>5</v>
      </c>
      <c r="N875" s="8" t="s">
        <v>6</v>
      </c>
    </row>
    <row r="876" spans="1:14">
      <c r="A876" s="4">
        <v>1401</v>
      </c>
      <c r="B876" s="5"/>
      <c r="C876" s="5"/>
      <c r="D876" s="5"/>
      <c r="E876" s="5"/>
      <c r="F876" s="5"/>
      <c r="G876" s="5"/>
      <c r="H876" s="5"/>
      <c r="I876" s="5"/>
      <c r="J876" s="5"/>
      <c r="K876" s="20">
        <f>COUNT(B876:J877)</f>
        <v>0</v>
      </c>
      <c r="L876" s="5"/>
      <c r="M876" s="5"/>
      <c r="N876" s="5"/>
    </row>
    <row r="877" spans="1:14">
      <c r="A877" s="4"/>
      <c r="B877" s="5"/>
      <c r="C877" s="5"/>
      <c r="D877" s="5"/>
      <c r="E877" s="5"/>
      <c r="F877" s="5"/>
      <c r="G877" s="5"/>
      <c r="H877" s="5"/>
      <c r="I877" s="5"/>
      <c r="J877" s="5"/>
      <c r="K877" s="20"/>
      <c r="L877" s="5"/>
      <c r="M877" s="5"/>
      <c r="N877" s="5"/>
    </row>
    <row r="878" spans="1:14">
      <c r="A878" s="4">
        <v>1402</v>
      </c>
      <c r="B878" s="5"/>
      <c r="C878" s="5"/>
      <c r="D878" s="5"/>
      <c r="E878" s="5"/>
      <c r="F878" s="5"/>
      <c r="G878" s="5"/>
      <c r="H878" s="5"/>
      <c r="I878" s="5"/>
      <c r="J878" s="5"/>
      <c r="K878" s="20">
        <f>COUNT(B878:J879)</f>
        <v>0</v>
      </c>
      <c r="L878" s="5"/>
      <c r="M878" s="5"/>
      <c r="N878" s="5"/>
    </row>
    <row r="879" spans="1:14">
      <c r="A879" s="4"/>
      <c r="B879" s="5"/>
      <c r="C879" s="5"/>
      <c r="D879" s="5"/>
      <c r="E879" s="5"/>
      <c r="F879" s="5"/>
      <c r="G879" s="5"/>
      <c r="H879" s="5"/>
      <c r="I879" s="5"/>
      <c r="J879" s="5"/>
      <c r="K879" s="20"/>
      <c r="L879" s="5"/>
      <c r="M879" s="5"/>
      <c r="N879" s="5"/>
    </row>
    <row r="880" spans="1:14">
      <c r="A880" s="4">
        <v>1403</v>
      </c>
      <c r="B880" s="5"/>
      <c r="C880" s="5"/>
      <c r="D880" s="5"/>
      <c r="E880" s="5"/>
      <c r="F880" s="5"/>
      <c r="G880" s="5"/>
      <c r="H880" s="5"/>
      <c r="I880" s="5"/>
      <c r="J880" s="5"/>
      <c r="K880" s="20">
        <f>COUNT(B880:J881)</f>
        <v>0</v>
      </c>
      <c r="L880" s="5"/>
      <c r="M880" s="5"/>
      <c r="N880" s="5"/>
    </row>
    <row r="881" spans="1:14">
      <c r="A881" s="4"/>
      <c r="B881" s="5"/>
      <c r="C881" s="5"/>
      <c r="D881" s="5"/>
      <c r="E881" s="5"/>
      <c r="F881" s="5"/>
      <c r="G881" s="5"/>
      <c r="H881" s="5"/>
      <c r="I881" s="5"/>
      <c r="J881" s="5"/>
      <c r="K881" s="20"/>
      <c r="L881" s="5"/>
      <c r="M881" s="5"/>
      <c r="N881" s="5"/>
    </row>
    <row r="882" spans="1:14">
      <c r="A882" s="4">
        <v>1404</v>
      </c>
      <c r="B882" s="5"/>
      <c r="C882" s="5"/>
      <c r="D882" s="5"/>
      <c r="E882" s="5"/>
      <c r="F882" s="5"/>
      <c r="G882" s="5"/>
      <c r="H882" s="5"/>
      <c r="I882" s="5"/>
      <c r="J882" s="5"/>
      <c r="K882" s="20">
        <f>COUNT(B882:J883)</f>
        <v>0</v>
      </c>
      <c r="L882" s="5"/>
      <c r="M882" s="5"/>
      <c r="N882" s="5"/>
    </row>
    <row r="883" spans="1:14">
      <c r="A883" s="4"/>
      <c r="B883" s="5"/>
      <c r="C883" s="5"/>
      <c r="D883" s="5"/>
      <c r="E883" s="5"/>
      <c r="F883" s="5"/>
      <c r="G883" s="5"/>
      <c r="H883" s="5"/>
      <c r="I883" s="5"/>
      <c r="J883" s="5"/>
      <c r="K883" s="20"/>
      <c r="L883" s="5"/>
      <c r="M883" s="5"/>
      <c r="N883" s="5"/>
    </row>
    <row r="884" spans="1:14">
      <c r="A884" s="4">
        <v>1405</v>
      </c>
      <c r="B884" s="5"/>
      <c r="C884" s="5"/>
      <c r="D884" s="5"/>
      <c r="E884" s="5"/>
      <c r="F884" s="5"/>
      <c r="G884" s="5"/>
      <c r="H884" s="5"/>
      <c r="I884" s="5"/>
      <c r="J884" s="5"/>
      <c r="K884" s="20">
        <f>COUNT(B884:J885)</f>
        <v>0</v>
      </c>
      <c r="L884" s="5"/>
      <c r="M884" s="5"/>
      <c r="N884" s="5"/>
    </row>
    <row r="885" spans="1:14">
      <c r="A885" s="4"/>
      <c r="B885" s="5"/>
      <c r="C885" s="5"/>
      <c r="D885" s="5"/>
      <c r="E885" s="5"/>
      <c r="F885" s="5"/>
      <c r="G885" s="5"/>
      <c r="H885" s="5"/>
      <c r="I885" s="5"/>
      <c r="J885" s="5"/>
      <c r="K885" s="20"/>
      <c r="L885" s="5"/>
      <c r="M885" s="5"/>
      <c r="N885" s="5"/>
    </row>
    <row r="886" spans="1:14">
      <c r="A886" s="4">
        <v>1406</v>
      </c>
      <c r="B886" s="5"/>
      <c r="C886" s="5"/>
      <c r="D886" s="5"/>
      <c r="E886" s="5"/>
      <c r="F886" s="5"/>
      <c r="G886" s="5"/>
      <c r="H886" s="5"/>
      <c r="I886" s="5"/>
      <c r="J886" s="5"/>
      <c r="K886" s="20">
        <f>COUNT(B886:J887)</f>
        <v>0</v>
      </c>
      <c r="L886" s="5"/>
      <c r="M886" s="5"/>
      <c r="N886" s="5"/>
    </row>
    <row r="887" spans="1:14">
      <c r="A887" s="4"/>
      <c r="B887" s="5"/>
      <c r="C887" s="5"/>
      <c r="D887" s="5"/>
      <c r="E887" s="5"/>
      <c r="F887" s="5"/>
      <c r="G887" s="5"/>
      <c r="H887" s="5"/>
      <c r="I887" s="5"/>
      <c r="J887" s="5"/>
      <c r="K887" s="20"/>
      <c r="L887" s="5"/>
      <c r="M887" s="5"/>
      <c r="N887" s="5"/>
    </row>
    <row r="888" spans="1:14">
      <c r="A888" s="4">
        <v>1407</v>
      </c>
      <c r="B888" s="5"/>
      <c r="C888" s="5"/>
      <c r="D888" s="5"/>
      <c r="E888" s="5"/>
      <c r="F888" s="5"/>
      <c r="G888" s="5"/>
      <c r="H888" s="5"/>
      <c r="I888" s="5"/>
      <c r="J888" s="5"/>
      <c r="K888" s="20">
        <f>COUNT(B888:J889)</f>
        <v>0</v>
      </c>
      <c r="L888" s="5"/>
      <c r="M888" s="5"/>
      <c r="N888" s="5"/>
    </row>
    <row r="889" spans="1:14">
      <c r="A889" s="4"/>
      <c r="B889" s="5"/>
      <c r="C889" s="5"/>
      <c r="D889" s="5"/>
      <c r="E889" s="5"/>
      <c r="F889" s="5"/>
      <c r="G889" s="5"/>
      <c r="H889" s="5"/>
      <c r="I889" s="5"/>
      <c r="J889" s="5"/>
      <c r="K889" s="20"/>
      <c r="L889" s="5"/>
      <c r="M889" s="5"/>
      <c r="N889" s="5"/>
    </row>
    <row r="890" spans="1:14">
      <c r="A890" s="4">
        <v>1408</v>
      </c>
      <c r="B890" s="5"/>
      <c r="C890" s="5"/>
      <c r="D890" s="5"/>
      <c r="E890" s="5"/>
      <c r="F890" s="5"/>
      <c r="G890" s="5"/>
      <c r="H890" s="5"/>
      <c r="I890" s="5"/>
      <c r="J890" s="5"/>
      <c r="K890" s="20">
        <f>COUNT(B890:J891)</f>
        <v>0</v>
      </c>
      <c r="L890" s="5"/>
      <c r="M890" s="5"/>
      <c r="N890" s="5"/>
    </row>
    <row r="891" spans="1:14">
      <c r="A891" s="4"/>
      <c r="B891" s="5"/>
      <c r="C891" s="5"/>
      <c r="D891" s="5"/>
      <c r="E891" s="5"/>
      <c r="F891" s="5"/>
      <c r="G891" s="5"/>
      <c r="H891" s="5"/>
      <c r="I891" s="5"/>
      <c r="J891" s="5"/>
      <c r="K891" s="20"/>
      <c r="L891" s="5"/>
      <c r="M891" s="5"/>
      <c r="N891" s="5"/>
    </row>
    <row r="892" spans="1:14">
      <c r="A892" s="4">
        <v>1409</v>
      </c>
      <c r="B892" s="5"/>
      <c r="C892" s="5"/>
      <c r="D892" s="5"/>
      <c r="E892" s="5"/>
      <c r="F892" s="5"/>
      <c r="G892" s="5"/>
      <c r="H892" s="5"/>
      <c r="I892" s="5"/>
      <c r="J892" s="5"/>
      <c r="K892" s="20">
        <f>COUNT(B892:J893)</f>
        <v>0</v>
      </c>
      <c r="L892" s="5"/>
      <c r="M892" s="5"/>
      <c r="N892" s="5"/>
    </row>
    <row r="893" spans="1:14">
      <c r="A893" s="4"/>
      <c r="B893" s="5"/>
      <c r="C893" s="5"/>
      <c r="D893" s="5"/>
      <c r="E893" s="5"/>
      <c r="F893" s="5"/>
      <c r="G893" s="5"/>
      <c r="H893" s="5"/>
      <c r="I893" s="5"/>
      <c r="J893" s="5"/>
      <c r="K893" s="20"/>
      <c r="L893" s="5"/>
      <c r="M893" s="5"/>
      <c r="N893" s="5"/>
    </row>
    <row r="894" spans="1:14">
      <c r="A894" s="4">
        <v>1410</v>
      </c>
      <c r="B894" s="5"/>
      <c r="C894" s="5"/>
      <c r="D894" s="5"/>
      <c r="E894" s="5"/>
      <c r="F894" s="5"/>
      <c r="G894" s="5"/>
      <c r="H894" s="5"/>
      <c r="I894" s="5"/>
      <c r="J894" s="5"/>
      <c r="K894" s="20">
        <f>COUNT(B894:J895)</f>
        <v>0</v>
      </c>
      <c r="L894" s="5"/>
      <c r="M894" s="5"/>
      <c r="N894" s="5"/>
    </row>
    <row r="895" spans="1:14">
      <c r="A895" s="4"/>
      <c r="B895" s="5"/>
      <c r="C895" s="5"/>
      <c r="D895" s="5"/>
      <c r="E895" s="5"/>
      <c r="F895" s="5"/>
      <c r="G895" s="5"/>
      <c r="H895" s="5"/>
      <c r="I895" s="5"/>
      <c r="J895" s="5"/>
      <c r="K895" s="20"/>
      <c r="L895" s="5"/>
      <c r="M895" s="5"/>
      <c r="N895" s="5"/>
    </row>
    <row r="896" spans="1:14">
      <c r="A896" s="4">
        <v>1411</v>
      </c>
      <c r="B896" s="5"/>
      <c r="C896" s="5"/>
      <c r="D896" s="5"/>
      <c r="E896" s="5"/>
      <c r="F896" s="5"/>
      <c r="G896" s="5"/>
      <c r="H896" s="5"/>
      <c r="I896" s="5"/>
      <c r="J896" s="5"/>
      <c r="K896" s="20">
        <f>COUNT(B896:J897)</f>
        <v>0</v>
      </c>
      <c r="L896" s="5"/>
      <c r="M896" s="5"/>
      <c r="N896" s="5"/>
    </row>
    <row r="897" spans="1:14">
      <c r="A897" s="4"/>
      <c r="B897" s="5"/>
      <c r="C897" s="5"/>
      <c r="D897" s="5"/>
      <c r="E897" s="5"/>
      <c r="F897" s="5"/>
      <c r="G897" s="5"/>
      <c r="H897" s="5"/>
      <c r="I897" s="5"/>
      <c r="J897" s="5"/>
      <c r="K897" s="20"/>
      <c r="L897" s="5"/>
      <c r="M897" s="5"/>
      <c r="N897" s="5"/>
    </row>
    <row r="898" spans="1:14">
      <c r="A898" s="4">
        <v>1412</v>
      </c>
      <c r="B898" s="5"/>
      <c r="C898" s="5"/>
      <c r="D898" s="5"/>
      <c r="E898" s="5"/>
      <c r="F898" s="5"/>
      <c r="G898" s="5"/>
      <c r="H898" s="5"/>
      <c r="I898" s="5"/>
      <c r="J898" s="5"/>
      <c r="K898" s="20">
        <f>COUNT(B898:J899)</f>
        <v>0</v>
      </c>
      <c r="L898" s="5"/>
      <c r="M898" s="5"/>
      <c r="N898" s="5"/>
    </row>
    <row r="899" spans="1:14">
      <c r="A899" s="4"/>
      <c r="B899" s="5"/>
      <c r="C899" s="5"/>
      <c r="D899" s="5"/>
      <c r="E899" s="5"/>
      <c r="F899" s="5"/>
      <c r="G899" s="5"/>
      <c r="H899" s="5"/>
      <c r="I899" s="5"/>
      <c r="J899" s="5"/>
      <c r="K899" s="20"/>
      <c r="L899" s="5"/>
      <c r="M899" s="5"/>
      <c r="N899" s="5"/>
    </row>
    <row r="900" spans="1:14">
      <c r="A900" s="4">
        <v>1413</v>
      </c>
      <c r="B900" s="5"/>
      <c r="C900" s="5"/>
      <c r="D900" s="5"/>
      <c r="E900" s="5"/>
      <c r="F900" s="5"/>
      <c r="G900" s="5"/>
      <c r="H900" s="5"/>
      <c r="I900" s="5"/>
      <c r="J900" s="5"/>
      <c r="K900" s="20">
        <f>COUNT(B900:J901)</f>
        <v>0</v>
      </c>
      <c r="L900" s="5"/>
      <c r="M900" s="5"/>
      <c r="N900" s="5"/>
    </row>
    <row r="901" spans="1:14">
      <c r="A901" s="4"/>
      <c r="B901" s="5"/>
      <c r="C901" s="5"/>
      <c r="D901" s="5"/>
      <c r="E901" s="5"/>
      <c r="F901" s="5"/>
      <c r="G901" s="5"/>
      <c r="H901" s="5"/>
      <c r="I901" s="5"/>
      <c r="J901" s="5"/>
      <c r="K901" s="20"/>
      <c r="L901" s="5"/>
      <c r="M901" s="5"/>
      <c r="N901" s="5"/>
    </row>
    <row r="902" spans="1:14">
      <c r="A902" s="4">
        <v>1414</v>
      </c>
      <c r="B902" s="5"/>
      <c r="C902" s="5"/>
      <c r="D902" s="5"/>
      <c r="E902" s="5"/>
      <c r="F902" s="5"/>
      <c r="G902" s="5"/>
      <c r="H902" s="5"/>
      <c r="I902" s="5"/>
      <c r="J902" s="5"/>
      <c r="K902" s="20">
        <f>COUNT(B902:J903)</f>
        <v>0</v>
      </c>
      <c r="L902" s="5"/>
      <c r="M902" s="5"/>
      <c r="N902" s="5"/>
    </row>
    <row r="903" spans="1:14">
      <c r="A903" s="4"/>
      <c r="B903" s="5"/>
      <c r="C903" s="5"/>
      <c r="D903" s="5"/>
      <c r="E903" s="5"/>
      <c r="F903" s="5"/>
      <c r="G903" s="5"/>
      <c r="H903" s="5"/>
      <c r="I903" s="5"/>
      <c r="J903" s="5"/>
      <c r="K903" s="20"/>
      <c r="L903" s="5"/>
      <c r="M903" s="5"/>
      <c r="N903" s="5"/>
    </row>
    <row r="904" spans="1:14">
      <c r="A904" s="4">
        <v>1415</v>
      </c>
      <c r="B904" s="5"/>
      <c r="C904" s="5"/>
      <c r="D904" s="5"/>
      <c r="E904" s="5"/>
      <c r="F904" s="5"/>
      <c r="G904" s="5"/>
      <c r="H904" s="5"/>
      <c r="I904" s="5"/>
      <c r="J904" s="5"/>
      <c r="K904" s="20">
        <f>COUNT(B904:J905)</f>
        <v>0</v>
      </c>
      <c r="L904" s="5"/>
      <c r="M904" s="5"/>
      <c r="N904" s="5"/>
    </row>
    <row r="905" spans="1:14">
      <c r="A905" s="4"/>
      <c r="B905" s="5"/>
      <c r="C905" s="5"/>
      <c r="D905" s="5"/>
      <c r="E905" s="5"/>
      <c r="F905" s="5"/>
      <c r="G905" s="5"/>
      <c r="H905" s="5"/>
      <c r="I905" s="5"/>
      <c r="J905" s="5"/>
      <c r="K905" s="20"/>
      <c r="L905" s="5"/>
      <c r="M905" s="5"/>
      <c r="N905" s="5"/>
    </row>
    <row r="906" spans="1:14">
      <c r="A906" s="4">
        <v>1416</v>
      </c>
      <c r="B906" s="5"/>
      <c r="C906" s="5"/>
      <c r="D906" s="5"/>
      <c r="E906" s="5"/>
      <c r="F906" s="5"/>
      <c r="G906" s="5"/>
      <c r="H906" s="5"/>
      <c r="I906" s="5"/>
      <c r="J906" s="5"/>
      <c r="K906" s="20">
        <f>COUNT(B906:J907)</f>
        <v>0</v>
      </c>
      <c r="L906" s="5"/>
      <c r="M906" s="5"/>
      <c r="N906" s="5"/>
    </row>
    <row r="907" spans="1:14">
      <c r="A907" s="4"/>
      <c r="B907" s="5"/>
      <c r="C907" s="5"/>
      <c r="D907" s="5"/>
      <c r="E907" s="5"/>
      <c r="F907" s="5"/>
      <c r="G907" s="5"/>
      <c r="H907" s="5"/>
      <c r="I907" s="5"/>
      <c r="J907" s="5"/>
      <c r="K907" s="20"/>
      <c r="L907" s="5"/>
      <c r="M907" s="5"/>
      <c r="N907" s="5"/>
    </row>
    <row r="908" spans="1:14">
      <c r="A908" s="4">
        <v>1417</v>
      </c>
      <c r="B908" s="5"/>
      <c r="C908" s="5"/>
      <c r="D908" s="5"/>
      <c r="E908" s="5"/>
      <c r="F908" s="5"/>
      <c r="G908" s="5"/>
      <c r="H908" s="5"/>
      <c r="I908" s="5"/>
      <c r="J908" s="5"/>
      <c r="K908" s="20">
        <f>COUNT(B908:J909)</f>
        <v>0</v>
      </c>
      <c r="L908" s="5"/>
      <c r="M908" s="5"/>
      <c r="N908" s="5"/>
    </row>
    <row r="909" spans="1:14">
      <c r="A909" s="4"/>
      <c r="B909" s="5"/>
      <c r="C909" s="5"/>
      <c r="D909" s="5"/>
      <c r="E909" s="5"/>
      <c r="F909" s="5"/>
      <c r="G909" s="5"/>
      <c r="H909" s="5"/>
      <c r="I909" s="5"/>
      <c r="J909" s="5"/>
      <c r="K909" s="20"/>
      <c r="L909" s="5"/>
      <c r="M909" s="5"/>
      <c r="N909" s="5"/>
    </row>
    <row r="910" spans="1:14">
      <c r="A910" s="4">
        <v>1418</v>
      </c>
      <c r="B910" s="5"/>
      <c r="C910" s="5"/>
      <c r="D910" s="5"/>
      <c r="E910" s="5"/>
      <c r="F910" s="5"/>
      <c r="G910" s="5"/>
      <c r="H910" s="5"/>
      <c r="I910" s="5"/>
      <c r="J910" s="5"/>
      <c r="K910" s="20">
        <f>COUNT(B910:J911)</f>
        <v>0</v>
      </c>
      <c r="L910" s="5"/>
      <c r="M910" s="5"/>
      <c r="N910" s="5"/>
    </row>
    <row r="911" spans="1:14">
      <c r="A911" s="4"/>
      <c r="B911" s="5"/>
      <c r="C911" s="5"/>
      <c r="D911" s="5"/>
      <c r="E911" s="5"/>
      <c r="F911" s="5"/>
      <c r="G911" s="5"/>
      <c r="H911" s="5"/>
      <c r="I911" s="5"/>
      <c r="J911" s="5"/>
      <c r="K911" s="20"/>
      <c r="L911" s="5"/>
      <c r="M911" s="5"/>
      <c r="N911" s="5"/>
    </row>
    <row r="912" spans="1:14">
      <c r="A912" s="4">
        <v>1419</v>
      </c>
      <c r="B912" s="5"/>
      <c r="C912" s="5"/>
      <c r="D912" s="5"/>
      <c r="E912" s="5"/>
      <c r="F912" s="5"/>
      <c r="G912" s="5"/>
      <c r="H912" s="5"/>
      <c r="I912" s="5"/>
      <c r="J912" s="5"/>
      <c r="K912" s="20">
        <f>COUNT(B912:J913)</f>
        <v>0</v>
      </c>
      <c r="L912" s="5"/>
      <c r="M912" s="5"/>
      <c r="N912" s="5"/>
    </row>
    <row r="913" spans="1:14">
      <c r="A913" s="4"/>
      <c r="B913" s="5"/>
      <c r="C913" s="5"/>
      <c r="D913" s="5"/>
      <c r="E913" s="5"/>
      <c r="F913" s="5"/>
      <c r="G913" s="5"/>
      <c r="H913" s="5"/>
      <c r="I913" s="5"/>
      <c r="J913" s="5"/>
      <c r="K913" s="20"/>
      <c r="L913" s="5"/>
      <c r="M913" s="5"/>
      <c r="N913" s="5"/>
    </row>
    <row r="914" spans="1:14">
      <c r="A914" s="4">
        <v>1420</v>
      </c>
      <c r="B914" s="5"/>
      <c r="C914" s="5"/>
      <c r="D914" s="5"/>
      <c r="E914" s="5"/>
      <c r="F914" s="5"/>
      <c r="G914" s="5"/>
      <c r="H914" s="5"/>
      <c r="I914" s="5"/>
      <c r="J914" s="5"/>
      <c r="K914" s="20">
        <f>COUNT(B914:J915)</f>
        <v>0</v>
      </c>
      <c r="L914" s="5"/>
      <c r="M914" s="5"/>
      <c r="N914" s="5"/>
    </row>
    <row r="915" spans="1:14">
      <c r="A915" s="4"/>
      <c r="B915" s="5"/>
      <c r="C915" s="5"/>
      <c r="D915" s="5"/>
      <c r="E915" s="5"/>
      <c r="F915" s="5"/>
      <c r="G915" s="5"/>
      <c r="H915" s="5"/>
      <c r="I915" s="5"/>
      <c r="J915" s="5"/>
      <c r="K915" s="20"/>
      <c r="L915" s="5"/>
      <c r="M915" s="5"/>
      <c r="N915" s="5"/>
    </row>
    <row r="916" spans="1:14">
      <c r="A916" s="4">
        <v>1421</v>
      </c>
      <c r="B916" s="5"/>
      <c r="C916" s="5"/>
      <c r="D916" s="5"/>
      <c r="E916" s="5"/>
      <c r="F916" s="5"/>
      <c r="G916" s="5"/>
      <c r="H916" s="5"/>
      <c r="I916" s="5"/>
      <c r="J916" s="5"/>
      <c r="K916" s="20">
        <f>COUNT(B916:J917)</f>
        <v>0</v>
      </c>
      <c r="L916" s="5"/>
      <c r="M916" s="5"/>
      <c r="N916" s="5"/>
    </row>
    <row r="917" spans="1:14">
      <c r="A917" s="4"/>
      <c r="B917" s="5"/>
      <c r="C917" s="5"/>
      <c r="D917" s="5"/>
      <c r="E917" s="5"/>
      <c r="F917" s="5"/>
      <c r="G917" s="5"/>
      <c r="H917" s="5"/>
      <c r="I917" s="5"/>
      <c r="J917" s="5"/>
      <c r="K917" s="20"/>
      <c r="L917" s="5"/>
      <c r="M917" s="5"/>
      <c r="N917" s="5"/>
    </row>
    <row r="918" spans="1:14">
      <c r="A918" s="4">
        <v>1422</v>
      </c>
      <c r="B918" s="5"/>
      <c r="C918" s="5"/>
      <c r="D918" s="5"/>
      <c r="E918" s="5"/>
      <c r="F918" s="5"/>
      <c r="G918" s="5"/>
      <c r="H918" s="5"/>
      <c r="I918" s="5"/>
      <c r="J918" s="5"/>
      <c r="K918" s="20">
        <f>COUNT(B918:J919)</f>
        <v>0</v>
      </c>
      <c r="L918" s="5"/>
      <c r="M918" s="5"/>
      <c r="N918" s="5"/>
    </row>
    <row r="919" spans="1:14">
      <c r="A919" s="4"/>
      <c r="B919" s="5"/>
      <c r="C919" s="5"/>
      <c r="D919" s="5"/>
      <c r="E919" s="5"/>
      <c r="F919" s="5"/>
      <c r="G919" s="5"/>
      <c r="H919" s="5"/>
      <c r="I919" s="5"/>
      <c r="J919" s="5"/>
      <c r="K919" s="20"/>
      <c r="L919" s="5"/>
      <c r="M919" s="5"/>
      <c r="N919" s="5"/>
    </row>
    <row r="920" spans="1:14">
      <c r="A920" s="4">
        <v>1423</v>
      </c>
      <c r="B920" s="5"/>
      <c r="C920" s="5"/>
      <c r="D920" s="5"/>
      <c r="E920" s="5"/>
      <c r="F920" s="5"/>
      <c r="G920" s="5"/>
      <c r="H920" s="5"/>
      <c r="I920" s="5"/>
      <c r="J920" s="5"/>
      <c r="K920" s="20">
        <f>COUNT(B920:J921)</f>
        <v>0</v>
      </c>
      <c r="L920" s="5"/>
      <c r="M920" s="5"/>
      <c r="N920" s="5"/>
    </row>
    <row r="921" spans="1:14">
      <c r="A921" s="4"/>
      <c r="B921" s="5"/>
      <c r="C921" s="5"/>
      <c r="D921" s="5"/>
      <c r="E921" s="5"/>
      <c r="F921" s="5"/>
      <c r="G921" s="5"/>
      <c r="H921" s="5"/>
      <c r="I921" s="5"/>
      <c r="J921" s="5"/>
      <c r="K921" s="20"/>
      <c r="L921" s="5"/>
      <c r="M921" s="5"/>
      <c r="N921" s="5"/>
    </row>
    <row r="922" spans="1:14">
      <c r="A922" s="4">
        <v>1424</v>
      </c>
      <c r="B922" s="5"/>
      <c r="C922" s="5"/>
      <c r="D922" s="5"/>
      <c r="E922" s="5"/>
      <c r="F922" s="5"/>
      <c r="G922" s="5"/>
      <c r="H922" s="5"/>
      <c r="I922" s="5"/>
      <c r="J922" s="5"/>
      <c r="K922" s="20">
        <f>COUNT(B922:J923)</f>
        <v>0</v>
      </c>
      <c r="L922" s="5"/>
      <c r="M922" s="5"/>
      <c r="N922" s="5"/>
    </row>
    <row r="923" spans="1:14">
      <c r="A923" s="4"/>
      <c r="B923" s="5"/>
      <c r="C923" s="5"/>
      <c r="D923" s="5"/>
      <c r="E923" s="5"/>
      <c r="F923" s="5"/>
      <c r="G923" s="5"/>
      <c r="H923" s="5"/>
      <c r="I923" s="5"/>
      <c r="J923" s="5"/>
      <c r="K923" s="20"/>
      <c r="L923" s="5"/>
      <c r="M923" s="5"/>
      <c r="N923" s="5"/>
    </row>
    <row r="924" spans="1:14">
      <c r="A924" s="4">
        <v>1425</v>
      </c>
      <c r="B924" s="5"/>
      <c r="C924" s="5"/>
      <c r="D924" s="5"/>
      <c r="E924" s="5"/>
      <c r="F924" s="5"/>
      <c r="G924" s="5"/>
      <c r="H924" s="5"/>
      <c r="I924" s="5"/>
      <c r="J924" s="5"/>
      <c r="K924" s="20">
        <f>COUNT(B924:J925)</f>
        <v>0</v>
      </c>
      <c r="L924" s="5"/>
      <c r="M924" s="5"/>
      <c r="N924" s="5"/>
    </row>
    <row r="925" spans="1:14">
      <c r="A925" s="4"/>
      <c r="B925" s="5"/>
      <c r="C925" s="5"/>
      <c r="D925" s="5"/>
      <c r="E925" s="5"/>
      <c r="F925" s="5"/>
      <c r="G925" s="5"/>
      <c r="H925" s="5"/>
      <c r="I925" s="5"/>
      <c r="J925" s="5"/>
      <c r="K925" s="20"/>
      <c r="L925" s="5"/>
      <c r="M925" s="5"/>
      <c r="N925" s="5"/>
    </row>
    <row r="926" spans="1:14">
      <c r="A926" s="206" t="s">
        <v>185</v>
      </c>
      <c r="B926" s="206"/>
      <c r="C926" s="206"/>
      <c r="D926" s="206"/>
      <c r="E926" s="206"/>
      <c r="F926" s="206"/>
      <c r="G926" s="206"/>
      <c r="H926" s="206"/>
      <c r="I926" s="206"/>
      <c r="J926" s="206"/>
      <c r="K926" s="206"/>
      <c r="L926" s="206"/>
      <c r="M926" s="206"/>
      <c r="N926" s="206"/>
    </row>
    <row r="927" spans="1:14" ht="24">
      <c r="A927" s="7" t="s">
        <v>1</v>
      </c>
      <c r="B927" s="207" t="s">
        <v>2</v>
      </c>
      <c r="C927" s="207"/>
      <c r="D927" s="207"/>
      <c r="E927" s="207"/>
      <c r="F927" s="207"/>
      <c r="G927" s="207"/>
      <c r="H927" s="207"/>
      <c r="I927" s="207"/>
      <c r="J927" s="207"/>
      <c r="K927" s="19" t="s">
        <v>3</v>
      </c>
      <c r="L927" s="8" t="s">
        <v>4</v>
      </c>
      <c r="M927" s="8" t="s">
        <v>5</v>
      </c>
      <c r="N927" s="8" t="s">
        <v>6</v>
      </c>
    </row>
    <row r="928" spans="1:14">
      <c r="A928" s="4">
        <v>1426</v>
      </c>
      <c r="B928" s="5"/>
      <c r="C928" s="5"/>
      <c r="D928" s="5"/>
      <c r="E928" s="5"/>
      <c r="F928" s="5"/>
      <c r="G928" s="5"/>
      <c r="H928" s="5"/>
      <c r="I928" s="5"/>
      <c r="J928" s="5"/>
      <c r="K928" s="20">
        <f>COUNT(B928:J929)</f>
        <v>0</v>
      </c>
      <c r="L928" s="5"/>
      <c r="M928" s="5"/>
      <c r="N928" s="5"/>
    </row>
    <row r="929" spans="1:14">
      <c r="A929" s="4"/>
      <c r="B929" s="5"/>
      <c r="C929" s="5"/>
      <c r="D929" s="5"/>
      <c r="E929" s="5"/>
      <c r="F929" s="5"/>
      <c r="G929" s="5"/>
      <c r="H929" s="5"/>
      <c r="I929" s="5"/>
      <c r="J929" s="5"/>
      <c r="K929" s="20"/>
      <c r="L929" s="5"/>
      <c r="M929" s="5"/>
      <c r="N929" s="5"/>
    </row>
    <row r="930" spans="1:14">
      <c r="A930" s="4">
        <v>1427</v>
      </c>
      <c r="B930" s="5"/>
      <c r="C930" s="5"/>
      <c r="D930" s="5"/>
      <c r="E930" s="5"/>
      <c r="F930" s="5"/>
      <c r="G930" s="5"/>
      <c r="H930" s="5"/>
      <c r="I930" s="5"/>
      <c r="J930" s="5"/>
      <c r="K930" s="20">
        <f>COUNT(B930:J931)</f>
        <v>0</v>
      </c>
      <c r="L930" s="5"/>
      <c r="M930" s="5"/>
      <c r="N930" s="5"/>
    </row>
    <row r="931" spans="1:14">
      <c r="A931" s="4"/>
      <c r="B931" s="5"/>
      <c r="C931" s="5"/>
      <c r="D931" s="5"/>
      <c r="E931" s="5"/>
      <c r="F931" s="5"/>
      <c r="G931" s="5"/>
      <c r="H931" s="5"/>
      <c r="I931" s="5"/>
      <c r="J931" s="5"/>
      <c r="K931" s="20"/>
      <c r="L931" s="5"/>
      <c r="M931" s="5"/>
      <c r="N931" s="5"/>
    </row>
    <row r="932" spans="1:14">
      <c r="A932" s="4">
        <v>1428</v>
      </c>
      <c r="B932" s="5"/>
      <c r="C932" s="5"/>
      <c r="D932" s="5"/>
      <c r="E932" s="5"/>
      <c r="F932" s="5"/>
      <c r="G932" s="5"/>
      <c r="H932" s="5"/>
      <c r="I932" s="5"/>
      <c r="J932" s="5"/>
      <c r="K932" s="20">
        <f>COUNT(B932:J933)</f>
        <v>0</v>
      </c>
      <c r="L932" s="5"/>
      <c r="M932" s="5"/>
      <c r="N932" s="5"/>
    </row>
    <row r="933" spans="1:14">
      <c r="A933" s="4"/>
      <c r="B933" s="5"/>
      <c r="C933" s="5"/>
      <c r="D933" s="5"/>
      <c r="E933" s="5"/>
      <c r="F933" s="5"/>
      <c r="G933" s="5"/>
      <c r="H933" s="5"/>
      <c r="I933" s="5"/>
      <c r="J933" s="5"/>
      <c r="K933" s="20"/>
      <c r="L933" s="5"/>
      <c r="M933" s="5"/>
      <c r="N933" s="5"/>
    </row>
    <row r="934" spans="1:14">
      <c r="A934" s="4">
        <v>1429</v>
      </c>
      <c r="B934" s="5"/>
      <c r="C934" s="5"/>
      <c r="D934" s="5"/>
      <c r="E934" s="5"/>
      <c r="F934" s="5"/>
      <c r="G934" s="5"/>
      <c r="H934" s="5"/>
      <c r="I934" s="5"/>
      <c r="J934" s="5"/>
      <c r="K934" s="20">
        <f>COUNT(B934:J935)</f>
        <v>0</v>
      </c>
      <c r="L934" s="5"/>
      <c r="M934" s="5"/>
      <c r="N934" s="5"/>
    </row>
    <row r="935" spans="1:14">
      <c r="A935" s="4"/>
      <c r="B935" s="5"/>
      <c r="C935" s="5"/>
      <c r="D935" s="5"/>
      <c r="E935" s="5"/>
      <c r="F935" s="5"/>
      <c r="G935" s="5"/>
      <c r="H935" s="5"/>
      <c r="I935" s="5"/>
      <c r="J935" s="5"/>
      <c r="K935" s="20"/>
      <c r="L935" s="5"/>
      <c r="M935" s="5"/>
      <c r="N935" s="5"/>
    </row>
    <row r="936" spans="1:14">
      <c r="A936" s="4">
        <v>1430</v>
      </c>
      <c r="B936" s="5"/>
      <c r="C936" s="5"/>
      <c r="D936" s="5"/>
      <c r="E936" s="5"/>
      <c r="F936" s="5"/>
      <c r="G936" s="5"/>
      <c r="H936" s="5"/>
      <c r="I936" s="5"/>
      <c r="J936" s="5"/>
      <c r="K936" s="20">
        <f>COUNT(B936:J937)</f>
        <v>0</v>
      </c>
      <c r="L936" s="5"/>
      <c r="M936" s="5"/>
      <c r="N936" s="5"/>
    </row>
    <row r="937" spans="1:14">
      <c r="A937" s="4"/>
      <c r="B937" s="5"/>
      <c r="C937" s="5"/>
      <c r="D937" s="5"/>
      <c r="E937" s="5"/>
      <c r="F937" s="5"/>
      <c r="G937" s="5"/>
      <c r="H937" s="5"/>
      <c r="I937" s="5"/>
      <c r="J937" s="5"/>
      <c r="K937" s="20"/>
      <c r="L937" s="5"/>
      <c r="M937" s="5"/>
      <c r="N937" s="5"/>
    </row>
    <row r="938" spans="1:14">
      <c r="A938" s="4">
        <v>1431</v>
      </c>
      <c r="B938" s="5"/>
      <c r="C938" s="5"/>
      <c r="D938" s="5"/>
      <c r="E938" s="5"/>
      <c r="F938" s="5"/>
      <c r="G938" s="5"/>
      <c r="H938" s="5"/>
      <c r="I938" s="5"/>
      <c r="J938" s="5"/>
      <c r="K938" s="20">
        <f>COUNT(B938:J939)</f>
        <v>0</v>
      </c>
      <c r="L938" s="5"/>
      <c r="M938" s="5"/>
      <c r="N938" s="5"/>
    </row>
    <row r="939" spans="1:14">
      <c r="A939" s="4"/>
      <c r="B939" s="5"/>
      <c r="C939" s="5"/>
      <c r="D939" s="5"/>
      <c r="E939" s="5"/>
      <c r="F939" s="5"/>
      <c r="G939" s="5"/>
      <c r="H939" s="5"/>
      <c r="I939" s="5"/>
      <c r="J939" s="5"/>
      <c r="K939" s="20"/>
      <c r="L939" s="5"/>
      <c r="M939" s="5"/>
      <c r="N939" s="5"/>
    </row>
    <row r="940" spans="1:14">
      <c r="A940" s="4">
        <v>1432</v>
      </c>
      <c r="B940" s="5"/>
      <c r="C940" s="5"/>
      <c r="D940" s="5"/>
      <c r="E940" s="5"/>
      <c r="F940" s="5"/>
      <c r="G940" s="5"/>
      <c r="H940" s="5"/>
      <c r="I940" s="5"/>
      <c r="J940" s="5"/>
      <c r="K940" s="20">
        <f>COUNT(B940:J941)</f>
        <v>0</v>
      </c>
      <c r="L940" s="5"/>
      <c r="M940" s="5"/>
      <c r="N940" s="5"/>
    </row>
    <row r="941" spans="1:14">
      <c r="A941" s="4"/>
      <c r="B941" s="5"/>
      <c r="C941" s="5"/>
      <c r="D941" s="5"/>
      <c r="E941" s="5"/>
      <c r="F941" s="5"/>
      <c r="G941" s="5"/>
      <c r="H941" s="5"/>
      <c r="I941" s="5"/>
      <c r="J941" s="5"/>
      <c r="K941" s="20"/>
      <c r="L941" s="5"/>
      <c r="M941" s="5"/>
      <c r="N941" s="5"/>
    </row>
    <row r="943" spans="1:14" ht="13" thickBot="1">
      <c r="H943" s="208" t="s">
        <v>7</v>
      </c>
      <c r="I943" s="208"/>
      <c r="J943" s="208"/>
      <c r="K943" s="21">
        <f>SUM(K876:K941)</f>
        <v>0</v>
      </c>
    </row>
    <row r="944" spans="1:14">
      <c r="A944" s="205" t="s">
        <v>298</v>
      </c>
      <c r="B944" s="205"/>
      <c r="C944" s="205"/>
      <c r="D944" s="205"/>
      <c r="E944" s="173">
        <v>1</v>
      </c>
      <c r="F944" s="173">
        <v>2</v>
      </c>
      <c r="G944" s="173">
        <v>3</v>
      </c>
      <c r="H944" s="173">
        <v>4</v>
      </c>
      <c r="I944" s="173">
        <v>5</v>
      </c>
      <c r="J944" s="173">
        <v>6</v>
      </c>
      <c r="K944" s="174">
        <v>7</v>
      </c>
      <c r="L944" s="173">
        <v>8</v>
      </c>
      <c r="M944" s="173">
        <v>9</v>
      </c>
      <c r="N944" s="173">
        <v>10</v>
      </c>
    </row>
    <row r="945" spans="1:14">
      <c r="A945" s="205"/>
      <c r="B945" s="205"/>
      <c r="C945" s="205"/>
      <c r="D945" s="205"/>
      <c r="E945" s="173"/>
      <c r="F945" s="173"/>
      <c r="G945" s="173"/>
      <c r="H945" s="173"/>
      <c r="I945" s="173"/>
      <c r="J945" s="173"/>
      <c r="K945" s="174"/>
      <c r="L945" s="173"/>
      <c r="M945" s="173"/>
      <c r="N945" s="173"/>
    </row>
    <row r="947" spans="1:14">
      <c r="A947" s="206" t="s">
        <v>21</v>
      </c>
      <c r="B947" s="206"/>
      <c r="C947" s="206"/>
      <c r="D947" s="206"/>
      <c r="E947" s="206"/>
      <c r="F947" s="206"/>
      <c r="G947" s="206"/>
      <c r="H947" s="206"/>
      <c r="I947" s="206"/>
      <c r="J947" s="206"/>
      <c r="K947" s="206"/>
      <c r="L947" s="206"/>
      <c r="M947" s="206"/>
      <c r="N947" s="206"/>
    </row>
    <row r="949" spans="1:14" ht="24">
      <c r="A949" s="7" t="s">
        <v>1</v>
      </c>
      <c r="B949" s="207" t="s">
        <v>2</v>
      </c>
      <c r="C949" s="207"/>
      <c r="D949" s="207"/>
      <c r="E949" s="207"/>
      <c r="F949" s="207"/>
      <c r="G949" s="207"/>
      <c r="H949" s="207"/>
      <c r="I949" s="207"/>
      <c r="J949" s="207"/>
      <c r="K949" s="19" t="s">
        <v>3</v>
      </c>
      <c r="L949" s="8" t="s">
        <v>4</v>
      </c>
      <c r="M949" s="8" t="s">
        <v>5</v>
      </c>
      <c r="N949" s="8" t="s">
        <v>6</v>
      </c>
    </row>
    <row r="950" spans="1:14">
      <c r="A950" s="4">
        <v>1501</v>
      </c>
      <c r="B950" s="5"/>
      <c r="C950" s="5"/>
      <c r="D950" s="5"/>
      <c r="E950" s="5"/>
      <c r="F950" s="5"/>
      <c r="G950" s="5"/>
      <c r="H950" s="5"/>
      <c r="I950" s="5"/>
      <c r="J950" s="5"/>
      <c r="K950" s="20">
        <f>COUNT(B950:J951)</f>
        <v>0</v>
      </c>
      <c r="L950" s="5"/>
      <c r="M950" s="5"/>
      <c r="N950" s="5"/>
    </row>
    <row r="951" spans="1:14">
      <c r="A951" s="4"/>
      <c r="B951" s="5"/>
      <c r="C951" s="5"/>
      <c r="D951" s="5"/>
      <c r="E951" s="5"/>
      <c r="F951" s="5"/>
      <c r="G951" s="5"/>
      <c r="H951" s="5"/>
      <c r="I951" s="5"/>
      <c r="J951" s="5"/>
      <c r="K951" s="20"/>
      <c r="L951" s="5"/>
      <c r="M951" s="5"/>
      <c r="N951" s="5"/>
    </row>
    <row r="953" spans="1:14">
      <c r="A953" s="205" t="s">
        <v>298</v>
      </c>
      <c r="B953" s="205"/>
      <c r="C953" s="205"/>
      <c r="D953" s="205"/>
      <c r="E953" s="173">
        <v>1</v>
      </c>
      <c r="F953" s="173">
        <v>2</v>
      </c>
      <c r="G953" s="173">
        <v>3</v>
      </c>
      <c r="H953" s="173">
        <v>4</v>
      </c>
      <c r="I953" s="173">
        <v>5</v>
      </c>
      <c r="J953" s="173">
        <v>6</v>
      </c>
      <c r="K953" s="174">
        <v>7</v>
      </c>
      <c r="L953" s="173">
        <v>8</v>
      </c>
      <c r="M953" s="173">
        <v>9</v>
      </c>
      <c r="N953" s="173">
        <v>10</v>
      </c>
    </row>
    <row r="954" spans="1:14">
      <c r="A954" s="205"/>
      <c r="B954" s="205"/>
      <c r="C954" s="205"/>
      <c r="D954" s="205"/>
      <c r="E954" s="173"/>
      <c r="F954" s="173"/>
      <c r="G954" s="173"/>
      <c r="H954" s="173"/>
      <c r="I954" s="173"/>
      <c r="J954" s="173"/>
      <c r="K954" s="174"/>
      <c r="L954" s="173"/>
      <c r="M954" s="173"/>
      <c r="N954" s="173"/>
    </row>
    <row r="955" spans="1:14" ht="13" thickBot="1">
      <c r="H955" s="208" t="s">
        <v>7</v>
      </c>
      <c r="I955" s="208"/>
      <c r="J955" s="208"/>
      <c r="K955" s="21">
        <f>SUM(K950:K951)</f>
        <v>0</v>
      </c>
    </row>
    <row r="959" spans="1:14" ht="13" thickBot="1">
      <c r="A959" s="9" t="s">
        <v>26</v>
      </c>
      <c r="K959" s="18">
        <f>K21+K45+K93+K141+K231+K397+K471</f>
        <v>0</v>
      </c>
    </row>
    <row r="960" spans="1:14">
      <c r="A960" s="9"/>
      <c r="K960" s="22"/>
    </row>
    <row r="961" spans="1:11" ht="13" thickBot="1">
      <c r="A961" s="9" t="s">
        <v>27</v>
      </c>
      <c r="K961" s="18">
        <f>K495+K519+K567+K615+K705+K869+K943</f>
        <v>0</v>
      </c>
    </row>
    <row r="962" spans="1:11">
      <c r="A962" s="9"/>
      <c r="K962" s="75"/>
    </row>
    <row r="963" spans="1:11" ht="13" thickBot="1">
      <c r="A963" s="9" t="s">
        <v>174</v>
      </c>
      <c r="K963" s="18">
        <f>K955</f>
        <v>0</v>
      </c>
    </row>
    <row r="964" spans="1:11" ht="13" thickBot="1">
      <c r="A964" s="9"/>
      <c r="K964" s="22"/>
    </row>
    <row r="965" spans="1:11" ht="13" thickBot="1">
      <c r="A965" s="11" t="s">
        <v>28</v>
      </c>
      <c r="B965" s="12"/>
      <c r="C965" s="12"/>
      <c r="D965" s="12"/>
      <c r="E965" s="12"/>
      <c r="F965" s="12"/>
      <c r="G965" s="12"/>
      <c r="H965" s="12"/>
      <c r="I965" s="12"/>
      <c r="J965" s="12"/>
      <c r="K965" s="23">
        <f>K963+K961+K959</f>
        <v>0</v>
      </c>
    </row>
  </sheetData>
  <mergeCells count="78">
    <mergeCell ref="B875:J875"/>
    <mergeCell ref="A947:N947"/>
    <mergeCell ref="B949:J949"/>
    <mergeCell ref="H955:J955"/>
    <mergeCell ref="H943:J943"/>
    <mergeCell ref="A926:N926"/>
    <mergeCell ref="B927:J927"/>
    <mergeCell ref="A709:N709"/>
    <mergeCell ref="B711:J711"/>
    <mergeCell ref="H869:J869"/>
    <mergeCell ref="A873:N873"/>
    <mergeCell ref="A762:N762"/>
    <mergeCell ref="B763:J763"/>
    <mergeCell ref="A816:N816"/>
    <mergeCell ref="B817:J817"/>
    <mergeCell ref="A499:N499"/>
    <mergeCell ref="B501:J501"/>
    <mergeCell ref="H519:J519"/>
    <mergeCell ref="A523:N523"/>
    <mergeCell ref="A672:N672"/>
    <mergeCell ref="H615:J615"/>
    <mergeCell ref="A619:N619"/>
    <mergeCell ref="B621:J621"/>
    <mergeCell ref="A520:D521"/>
    <mergeCell ref="H705:J705"/>
    <mergeCell ref="B525:J525"/>
    <mergeCell ref="H567:J567"/>
    <mergeCell ref="A571:N571"/>
    <mergeCell ref="B573:J573"/>
    <mergeCell ref="B673:J673"/>
    <mergeCell ref="A568:D569"/>
    <mergeCell ref="A616:D617"/>
    <mergeCell ref="H495:J495"/>
    <mergeCell ref="B237:J237"/>
    <mergeCell ref="H397:J397"/>
    <mergeCell ref="A401:N401"/>
    <mergeCell ref="B403:J403"/>
    <mergeCell ref="A286:N286"/>
    <mergeCell ref="B287:J287"/>
    <mergeCell ref="A338:N338"/>
    <mergeCell ref="B339:J339"/>
    <mergeCell ref="A390:N390"/>
    <mergeCell ref="B391:J391"/>
    <mergeCell ref="A442:N442"/>
    <mergeCell ref="B443:J443"/>
    <mergeCell ref="H471:J471"/>
    <mergeCell ref="A475:N475"/>
    <mergeCell ref="A97:N97"/>
    <mergeCell ref="B99:J99"/>
    <mergeCell ref="H141:J141"/>
    <mergeCell ref="B27:J27"/>
    <mergeCell ref="H45:J45"/>
    <mergeCell ref="A49:N49"/>
    <mergeCell ref="B51:J51"/>
    <mergeCell ref="A94:D95"/>
    <mergeCell ref="B3:J3"/>
    <mergeCell ref="H21:J21"/>
    <mergeCell ref="A1:N1"/>
    <mergeCell ref="A25:N25"/>
    <mergeCell ref="H93:J93"/>
    <mergeCell ref="A22:D23"/>
    <mergeCell ref="A46:D47"/>
    <mergeCell ref="A706:D707"/>
    <mergeCell ref="A870:D871"/>
    <mergeCell ref="A944:D945"/>
    <mergeCell ref="A953:D954"/>
    <mergeCell ref="A142:D143"/>
    <mergeCell ref="A232:D233"/>
    <mergeCell ref="A398:D399"/>
    <mergeCell ref="A472:D473"/>
    <mergeCell ref="A496:D497"/>
    <mergeCell ref="A145:N145"/>
    <mergeCell ref="B147:J147"/>
    <mergeCell ref="H231:J231"/>
    <mergeCell ref="A235:N235"/>
    <mergeCell ref="B197:J197"/>
    <mergeCell ref="A196:N196"/>
    <mergeCell ref="B477:J477"/>
  </mergeCells>
  <phoneticPr fontId="3" type="noConversion"/>
  <pageMargins left="0.75" right="0.25" top="1" bottom="1" header="0.5" footer="0.5"/>
  <pageSetup scale="94" orientation="portrait"/>
  <headerFooter alignWithMargins="0"/>
  <rowBreaks count="17" manualBreakCount="17">
    <brk id="48" max="16383" man="1"/>
    <brk id="96" max="16383" man="1"/>
    <brk id="144" max="16383" man="1"/>
    <brk id="195" max="16383" man="1"/>
    <brk id="234" max="16383" man="1"/>
    <brk id="285" max="13" man="1"/>
    <brk id="337" max="16383" man="1"/>
    <brk id="389" max="16383" man="1"/>
    <brk id="441" max="16383" man="1"/>
    <brk id="474" max="16383" man="1"/>
    <brk id="522" max="16383" man="1"/>
    <brk id="570" max="16383" man="1"/>
    <brk id="618" max="16383" man="1"/>
    <brk id="671" max="16383" man="1"/>
    <brk id="708" max="16383" man="1"/>
    <brk id="761" max="13" man="1"/>
    <brk id="81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8"/>
  <sheetViews>
    <sheetView workbookViewId="0">
      <selection activeCell="A10" sqref="A10"/>
    </sheetView>
  </sheetViews>
  <sheetFormatPr baseColWidth="10" defaultColWidth="8.83203125" defaultRowHeight="12" x14ac:dyDescent="0"/>
  <cols>
    <col min="1" max="1" width="11.5" customWidth="1"/>
    <col min="2" max="11" width="10.5" style="1" customWidth="1"/>
  </cols>
  <sheetData>
    <row r="1" spans="1:12">
      <c r="A1" s="209" t="s">
        <v>22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2">
      <c r="A2" s="13"/>
      <c r="B2" s="14" t="s">
        <v>23</v>
      </c>
      <c r="C2" s="14" t="s">
        <v>24</v>
      </c>
      <c r="D2" s="14" t="s">
        <v>25</v>
      </c>
      <c r="E2" s="14" t="s">
        <v>37</v>
      </c>
      <c r="F2" s="14" t="s">
        <v>38</v>
      </c>
      <c r="G2" s="14" t="s">
        <v>39</v>
      </c>
      <c r="H2" s="14" t="s">
        <v>40</v>
      </c>
      <c r="I2" s="14" t="s">
        <v>41</v>
      </c>
      <c r="J2" s="14" t="s">
        <v>42</v>
      </c>
      <c r="K2" s="14" t="s">
        <v>43</v>
      </c>
    </row>
    <row r="3" spans="1:12" ht="33.5" customHeight="1">
      <c r="A3" s="15" t="s">
        <v>29</v>
      </c>
      <c r="B3" s="169">
        <f>'Secretary Book'!E23</f>
        <v>0</v>
      </c>
      <c r="C3" s="169">
        <f>'Secretary Book'!F23</f>
        <v>0</v>
      </c>
      <c r="D3" s="169">
        <f>'Secretary Book'!G23</f>
        <v>0</v>
      </c>
      <c r="E3" s="169">
        <f>'Secretary Book'!H23</f>
        <v>0</v>
      </c>
      <c r="F3" s="169">
        <f>'Secretary Book'!I23</f>
        <v>0</v>
      </c>
      <c r="G3" s="169">
        <f>'Secretary Book'!J23</f>
        <v>0</v>
      </c>
      <c r="H3" s="169">
        <f>'Secretary Book'!K23</f>
        <v>0</v>
      </c>
      <c r="I3" s="169">
        <f>'Secretary Book'!L23</f>
        <v>0</v>
      </c>
      <c r="J3" s="169">
        <f>'Secretary Book'!M23</f>
        <v>0</v>
      </c>
      <c r="K3" s="169">
        <f>'Secretary Book'!N23</f>
        <v>0</v>
      </c>
    </row>
    <row r="4" spans="1:12" ht="33.5" customHeight="1">
      <c r="A4" s="15" t="s">
        <v>30</v>
      </c>
      <c r="B4" s="169">
        <f>'Secretary Book'!E47</f>
        <v>0</v>
      </c>
      <c r="C4" s="169">
        <f>'Secretary Book'!F47</f>
        <v>0</v>
      </c>
      <c r="D4" s="169">
        <f>'Secretary Book'!G47</f>
        <v>0</v>
      </c>
      <c r="E4" s="169">
        <f>'Secretary Book'!H47</f>
        <v>0</v>
      </c>
      <c r="F4" s="169">
        <f>'Secretary Book'!I47</f>
        <v>0</v>
      </c>
      <c r="G4" s="169">
        <f>'Secretary Book'!J47</f>
        <v>0</v>
      </c>
      <c r="H4" s="169">
        <f>'Secretary Book'!K47</f>
        <v>0</v>
      </c>
      <c r="I4" s="169">
        <f>'Secretary Book'!L47</f>
        <v>0</v>
      </c>
      <c r="J4" s="169">
        <f>'Secretary Book'!M47</f>
        <v>0</v>
      </c>
      <c r="K4" s="169">
        <f>'Secretary Book'!N47</f>
        <v>0</v>
      </c>
    </row>
    <row r="5" spans="1:12" ht="33.5" customHeight="1">
      <c r="A5" s="15" t="s">
        <v>34</v>
      </c>
      <c r="B5" s="169">
        <f>'Secretary Book'!E95</f>
        <v>0</v>
      </c>
      <c r="C5" s="169">
        <f>'Secretary Book'!F95</f>
        <v>0</v>
      </c>
      <c r="D5" s="169">
        <f>'Secretary Book'!G95</f>
        <v>0</v>
      </c>
      <c r="E5" s="169">
        <f>'Secretary Book'!H95</f>
        <v>0</v>
      </c>
      <c r="F5" s="169">
        <f>'Secretary Book'!I95</f>
        <v>0</v>
      </c>
      <c r="G5" s="169">
        <f>'Secretary Book'!J95</f>
        <v>0</v>
      </c>
      <c r="H5" s="169">
        <f>'Secretary Book'!K95</f>
        <v>0</v>
      </c>
      <c r="I5" s="169">
        <f>'Secretary Book'!L95</f>
        <v>0</v>
      </c>
      <c r="J5" s="169">
        <f>'Secretary Book'!M95</f>
        <v>0</v>
      </c>
      <c r="K5" s="169">
        <f>'Secretary Book'!N95</f>
        <v>0</v>
      </c>
    </row>
    <row r="6" spans="1:12" ht="33.5" customHeight="1">
      <c r="A6" s="15" t="s">
        <v>31</v>
      </c>
      <c r="B6" s="169">
        <f>'Secretary Book'!E143</f>
        <v>0</v>
      </c>
      <c r="C6" s="169">
        <f>'Secretary Book'!F143</f>
        <v>0</v>
      </c>
      <c r="D6" s="169">
        <f>'Secretary Book'!G143</f>
        <v>0</v>
      </c>
      <c r="E6" s="169">
        <f>'Secretary Book'!H143</f>
        <v>0</v>
      </c>
      <c r="F6" s="169">
        <f>'Secretary Book'!I143</f>
        <v>0</v>
      </c>
      <c r="G6" s="169">
        <f>'Secretary Book'!J143</f>
        <v>0</v>
      </c>
      <c r="H6" s="169">
        <f>'Secretary Book'!K143</f>
        <v>0</v>
      </c>
      <c r="I6" s="169">
        <f>'Secretary Book'!L143</f>
        <v>0</v>
      </c>
      <c r="J6" s="169">
        <f>'Secretary Book'!M143</f>
        <v>0</v>
      </c>
      <c r="K6" s="169">
        <f>'Secretary Book'!N143</f>
        <v>0</v>
      </c>
    </row>
    <row r="7" spans="1:12" ht="33.5" customHeight="1">
      <c r="A7" s="15" t="s">
        <v>32</v>
      </c>
      <c r="B7" s="169">
        <f>'Secretary Book'!E233</f>
        <v>0</v>
      </c>
      <c r="C7" s="169">
        <f>'Secretary Book'!F233</f>
        <v>0</v>
      </c>
      <c r="D7" s="169">
        <f>'Secretary Book'!G233</f>
        <v>0</v>
      </c>
      <c r="E7" s="169">
        <f>'Secretary Book'!H233</f>
        <v>0</v>
      </c>
      <c r="F7" s="169">
        <f>'Secretary Book'!I233</f>
        <v>0</v>
      </c>
      <c r="G7" s="169">
        <f>'Secretary Book'!J233</f>
        <v>0</v>
      </c>
      <c r="H7" s="169">
        <f>'Secretary Book'!K233</f>
        <v>0</v>
      </c>
      <c r="I7" s="169">
        <f>'Secretary Book'!L233</f>
        <v>0</v>
      </c>
      <c r="J7" s="169">
        <f>'Secretary Book'!M233</f>
        <v>0</v>
      </c>
      <c r="K7" s="169">
        <f>'Secretary Book'!N233</f>
        <v>0</v>
      </c>
    </row>
    <row r="8" spans="1:12" ht="33.5" customHeight="1">
      <c r="A8" s="15" t="s">
        <v>33</v>
      </c>
      <c r="B8" s="169">
        <f>'Secretary Book'!E399</f>
        <v>0</v>
      </c>
      <c r="C8" s="169">
        <f>'Secretary Book'!F399</f>
        <v>0</v>
      </c>
      <c r="D8" s="169">
        <f>'Secretary Book'!G399</f>
        <v>0</v>
      </c>
      <c r="E8" s="169">
        <f>'Secretary Book'!H399</f>
        <v>0</v>
      </c>
      <c r="F8" s="169">
        <f>'Secretary Book'!I399</f>
        <v>0</v>
      </c>
      <c r="G8" s="169">
        <f>'Secretary Book'!J399</f>
        <v>0</v>
      </c>
      <c r="H8" s="169">
        <f>'Secretary Book'!K399</f>
        <v>0</v>
      </c>
      <c r="I8" s="169">
        <f>'Secretary Book'!L399</f>
        <v>0</v>
      </c>
      <c r="J8" s="169">
        <f>'Secretary Book'!M399</f>
        <v>0</v>
      </c>
      <c r="K8" s="169">
        <f>'Secretary Book'!N399</f>
        <v>0</v>
      </c>
    </row>
    <row r="9" spans="1:12" ht="33.5" customHeight="1">
      <c r="A9" s="15" t="s">
        <v>35</v>
      </c>
      <c r="B9" s="169">
        <f>'Secretary Book'!E473</f>
        <v>0</v>
      </c>
      <c r="C9" s="169">
        <f>'Secretary Book'!F473</f>
        <v>0</v>
      </c>
      <c r="D9" s="169">
        <f>'Secretary Book'!G473</f>
        <v>0</v>
      </c>
      <c r="E9" s="169">
        <f>'Secretary Book'!H473</f>
        <v>0</v>
      </c>
      <c r="F9" s="169">
        <f>'Secretary Book'!I473</f>
        <v>0</v>
      </c>
      <c r="G9" s="169">
        <f>'Secretary Book'!J473</f>
        <v>0</v>
      </c>
      <c r="H9" s="169">
        <f>'Secretary Book'!K473</f>
        <v>0</v>
      </c>
      <c r="I9" s="169">
        <f>'Secretary Book'!L473</f>
        <v>0</v>
      </c>
      <c r="J9" s="169">
        <f>'Secretary Book'!M473</f>
        <v>0</v>
      </c>
      <c r="K9" s="169">
        <f>'Secretary Book'!N473</f>
        <v>0</v>
      </c>
    </row>
    <row r="10" spans="1:12" ht="33.5" customHeight="1">
      <c r="A10" s="76" t="s">
        <v>36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2" spans="1:12" ht="13" thickBot="1">
      <c r="B12" s="16" t="s">
        <v>44</v>
      </c>
      <c r="D12" s="17">
        <f>COUNT('Exhibitor Log In Sheet'!A4:A23)</f>
        <v>0</v>
      </c>
      <c r="H12" s="16" t="s">
        <v>45</v>
      </c>
      <c r="J12" s="17">
        <f>'Secretary Book'!K959</f>
        <v>0</v>
      </c>
    </row>
    <row r="13" spans="1:12">
      <c r="E13" s="16"/>
    </row>
    <row r="14" spans="1:12">
      <c r="A14" s="209" t="s">
        <v>46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</row>
    <row r="15" spans="1:12">
      <c r="A15" s="13"/>
      <c r="B15" s="14" t="s">
        <v>23</v>
      </c>
      <c r="C15" s="14" t="s">
        <v>24</v>
      </c>
      <c r="D15" s="14" t="s">
        <v>25</v>
      </c>
      <c r="E15" s="14" t="s">
        <v>37</v>
      </c>
      <c r="F15" s="14" t="s">
        <v>38</v>
      </c>
      <c r="G15" s="14" t="s">
        <v>39</v>
      </c>
      <c r="H15" s="14" t="s">
        <v>40</v>
      </c>
      <c r="I15" s="14" t="s">
        <v>41</v>
      </c>
      <c r="J15" s="14" t="s">
        <v>42</v>
      </c>
      <c r="K15" s="14" t="s">
        <v>43</v>
      </c>
    </row>
    <row r="16" spans="1:12" ht="24">
      <c r="A16" s="15" t="s">
        <v>49</v>
      </c>
      <c r="B16" s="169">
        <f>'Secretary Book'!E497</f>
        <v>0</v>
      </c>
      <c r="C16" s="169">
        <f>'Secretary Book'!F497</f>
        <v>0</v>
      </c>
      <c r="D16" s="169">
        <f>'Secretary Book'!G497</f>
        <v>0</v>
      </c>
      <c r="E16" s="169">
        <f>'Secretary Book'!H497</f>
        <v>0</v>
      </c>
      <c r="F16" s="169">
        <f>'Secretary Book'!I497</f>
        <v>0</v>
      </c>
      <c r="G16" s="169">
        <f>'Secretary Book'!J497</f>
        <v>0</v>
      </c>
      <c r="H16" s="169">
        <f>'Secretary Book'!K497</f>
        <v>0</v>
      </c>
      <c r="I16" s="169">
        <f>'Secretary Book'!L497</f>
        <v>0</v>
      </c>
      <c r="J16" s="169">
        <f>'Secretary Book'!M497</f>
        <v>0</v>
      </c>
      <c r="K16" s="169">
        <f>'Secretary Book'!N497</f>
        <v>0</v>
      </c>
      <c r="L16" s="170"/>
    </row>
    <row r="17" spans="1:12" ht="24">
      <c r="A17" s="15" t="s">
        <v>50</v>
      </c>
      <c r="B17" s="169">
        <f>'Secretary Book'!E521</f>
        <v>0</v>
      </c>
      <c r="C17" s="169">
        <f>'Secretary Book'!F521</f>
        <v>0</v>
      </c>
      <c r="D17" s="169">
        <f>'Secretary Book'!G521</f>
        <v>0</v>
      </c>
      <c r="E17" s="169">
        <f>'Secretary Book'!H521</f>
        <v>0</v>
      </c>
      <c r="F17" s="169">
        <f>'Secretary Book'!I521</f>
        <v>0</v>
      </c>
      <c r="G17" s="169">
        <f>'Secretary Book'!J521</f>
        <v>0</v>
      </c>
      <c r="H17" s="169">
        <f>'Secretary Book'!K521</f>
        <v>0</v>
      </c>
      <c r="I17" s="169">
        <f>'Secretary Book'!L521</f>
        <v>0</v>
      </c>
      <c r="J17" s="169">
        <f>'Secretary Book'!M521</f>
        <v>0</v>
      </c>
      <c r="K17" s="169">
        <f>'Secretary Book'!N521</f>
        <v>0</v>
      </c>
      <c r="L17" s="170"/>
    </row>
    <row r="18" spans="1:12" ht="24">
      <c r="A18" s="15" t="s">
        <v>51</v>
      </c>
      <c r="B18" s="169">
        <f>'Secretary Book'!E569</f>
        <v>0</v>
      </c>
      <c r="C18" s="169">
        <f>'Secretary Book'!F569</f>
        <v>0</v>
      </c>
      <c r="D18" s="169">
        <f>'Secretary Book'!G569</f>
        <v>0</v>
      </c>
      <c r="E18" s="169">
        <f>'Secretary Book'!H569</f>
        <v>0</v>
      </c>
      <c r="F18" s="169">
        <f>'Secretary Book'!I569</f>
        <v>0</v>
      </c>
      <c r="G18" s="169">
        <f>'Secretary Book'!J569</f>
        <v>0</v>
      </c>
      <c r="H18" s="169">
        <f>'Secretary Book'!K569</f>
        <v>0</v>
      </c>
      <c r="I18" s="169">
        <f>'Secretary Book'!L569</f>
        <v>0</v>
      </c>
      <c r="J18" s="169">
        <f>'Secretary Book'!M569</f>
        <v>0</v>
      </c>
      <c r="K18" s="169">
        <f>'Secretary Book'!N569</f>
        <v>0</v>
      </c>
      <c r="L18" s="170"/>
    </row>
    <row r="19" spans="1:12" ht="24">
      <c r="A19" s="15" t="s">
        <v>52</v>
      </c>
      <c r="B19" s="169">
        <f>'Secretary Book'!E617</f>
        <v>0</v>
      </c>
      <c r="C19" s="169">
        <f>'Secretary Book'!F617</f>
        <v>0</v>
      </c>
      <c r="D19" s="169">
        <f>'Secretary Book'!G617</f>
        <v>0</v>
      </c>
      <c r="E19" s="169">
        <f>'Secretary Book'!H617</f>
        <v>0</v>
      </c>
      <c r="F19" s="169">
        <f>'Secretary Book'!I617</f>
        <v>0</v>
      </c>
      <c r="G19" s="169">
        <f>'Secretary Book'!J617</f>
        <v>0</v>
      </c>
      <c r="H19" s="169">
        <f>'Secretary Book'!K617</f>
        <v>0</v>
      </c>
      <c r="I19" s="169">
        <f>'Secretary Book'!L617</f>
        <v>0</v>
      </c>
      <c r="J19" s="169">
        <f>'Secretary Book'!M617</f>
        <v>0</v>
      </c>
      <c r="K19" s="169">
        <f>'Secretary Book'!N617</f>
        <v>0</v>
      </c>
      <c r="L19" s="170"/>
    </row>
    <row r="20" spans="1:12" ht="24">
      <c r="A20" s="15" t="s">
        <v>53</v>
      </c>
      <c r="B20" s="169">
        <f>'Secretary Book'!E707</f>
        <v>0</v>
      </c>
      <c r="C20" s="169">
        <f>'Secretary Book'!F707</f>
        <v>0</v>
      </c>
      <c r="D20" s="169">
        <f>'Secretary Book'!G707</f>
        <v>0</v>
      </c>
      <c r="E20" s="169">
        <f>'Secretary Book'!H707</f>
        <v>0</v>
      </c>
      <c r="F20" s="169">
        <f>'Secretary Book'!I707</f>
        <v>0</v>
      </c>
      <c r="G20" s="169">
        <f>'Secretary Book'!J707</f>
        <v>0</v>
      </c>
      <c r="H20" s="169">
        <f>'Secretary Book'!K707</f>
        <v>0</v>
      </c>
      <c r="I20" s="169">
        <f>'Secretary Book'!L707</f>
        <v>0</v>
      </c>
      <c r="J20" s="169">
        <f>'Secretary Book'!M707</f>
        <v>0</v>
      </c>
      <c r="K20" s="169">
        <f>'Secretary Book'!N707</f>
        <v>0</v>
      </c>
      <c r="L20" s="170"/>
    </row>
    <row r="21" spans="1:12" ht="24">
      <c r="A21" s="15" t="s">
        <v>54</v>
      </c>
      <c r="B21" s="169">
        <f>'Secretary Book'!E871</f>
        <v>0</v>
      </c>
      <c r="C21" s="169">
        <f>'Secretary Book'!F871</f>
        <v>0</v>
      </c>
      <c r="D21" s="169">
        <f>'Secretary Book'!G871</f>
        <v>0</v>
      </c>
      <c r="E21" s="169">
        <f>'Secretary Book'!H871</f>
        <v>0</v>
      </c>
      <c r="F21" s="169">
        <f>'Secretary Book'!I871</f>
        <v>0</v>
      </c>
      <c r="G21" s="169">
        <f>'Secretary Book'!J871</f>
        <v>0</v>
      </c>
      <c r="H21" s="169">
        <f>'Secretary Book'!K871</f>
        <v>0</v>
      </c>
      <c r="I21" s="169">
        <f>'Secretary Book'!L871</f>
        <v>0</v>
      </c>
      <c r="J21" s="169">
        <f>'Secretary Book'!M871</f>
        <v>0</v>
      </c>
      <c r="K21" s="169">
        <f>'Secretary Book'!N871</f>
        <v>0</v>
      </c>
      <c r="L21" s="171"/>
    </row>
    <row r="22" spans="1:12" ht="24">
      <c r="A22" s="15" t="s">
        <v>55</v>
      </c>
      <c r="B22" s="169">
        <f>'Secretary Book'!E945</f>
        <v>0</v>
      </c>
      <c r="C22" s="169">
        <f>'Secretary Book'!F945</f>
        <v>0</v>
      </c>
      <c r="D22" s="169">
        <f>'Secretary Book'!G945</f>
        <v>0</v>
      </c>
      <c r="E22" s="169">
        <f>'Secretary Book'!H945</f>
        <v>0</v>
      </c>
      <c r="F22" s="169">
        <f>'Secretary Book'!I945</f>
        <v>0</v>
      </c>
      <c r="G22" s="169">
        <f>'Secretary Book'!J945</f>
        <v>0</v>
      </c>
      <c r="H22" s="169">
        <f>'Secretary Book'!K945</f>
        <v>0</v>
      </c>
      <c r="I22" s="169">
        <f>'Secretary Book'!L945</f>
        <v>0</v>
      </c>
      <c r="J22" s="169">
        <f>'Secretary Book'!M945</f>
        <v>0</v>
      </c>
      <c r="K22" s="169">
        <f>'Secretary Book'!N945</f>
        <v>0</v>
      </c>
      <c r="L22" s="170"/>
    </row>
    <row r="23" spans="1:12" ht="36">
      <c r="A23" s="76" t="s">
        <v>56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2" ht="36">
      <c r="A24" s="15" t="s">
        <v>57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2" ht="25.25" customHeight="1">
      <c r="A25" s="76" t="s">
        <v>58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7" spans="1:12" ht="13" thickBot="1">
      <c r="B27" s="16" t="s">
        <v>47</v>
      </c>
      <c r="D27" s="17">
        <f>COUNT('Exhibitor Log In Sheet'!A25:A57)</f>
        <v>0</v>
      </c>
      <c r="H27" s="16" t="s">
        <v>48</v>
      </c>
      <c r="J27" s="17">
        <f>'Secretary Book'!K961</f>
        <v>0</v>
      </c>
    </row>
    <row r="28" spans="1:12">
      <c r="E28" s="16"/>
    </row>
  </sheetData>
  <sheetProtection selectLockedCells="1"/>
  <mergeCells count="2">
    <mergeCell ref="A1:K1"/>
    <mergeCell ref="A14:K14"/>
  </mergeCells>
  <phoneticPr fontId="3" type="noConversion"/>
  <pageMargins left="0.25" right="0.25" top="1" bottom="1" header="0.5" footer="0.5"/>
  <pageSetup scale="8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4"/>
  <sheetViews>
    <sheetView showGridLines="0" view="pageBreakPreview" zoomScaleSheetLayoutView="100" workbookViewId="0">
      <selection activeCell="R9" sqref="R9"/>
    </sheetView>
  </sheetViews>
  <sheetFormatPr baseColWidth="10" defaultColWidth="9" defaultRowHeight="21" x14ac:dyDescent="0"/>
  <cols>
    <col min="1" max="2" width="6.83203125" style="31" customWidth="1"/>
    <col min="3" max="3" width="4.6640625" style="31" customWidth="1"/>
    <col min="4" max="4" width="26.83203125" style="27" customWidth="1"/>
    <col min="5" max="8" width="6.33203125" style="27" customWidth="1"/>
    <col min="9" max="9" width="9.1640625" style="27" customWidth="1"/>
    <col min="10" max="10" width="28.83203125" style="27" customWidth="1"/>
    <col min="11" max="11" width="21.1640625" style="27" customWidth="1"/>
    <col min="12" max="12" width="8.83203125" style="27" customWidth="1"/>
    <col min="13" max="13" width="6.6640625" style="27" customWidth="1"/>
    <col min="14" max="16384" width="9" style="30"/>
  </cols>
  <sheetData>
    <row r="1" spans="1:14" s="25" customFormat="1" ht="39" thickBot="1">
      <c r="B1" s="26"/>
      <c r="C1" s="212" t="s">
        <v>59</v>
      </c>
      <c r="D1" s="212"/>
      <c r="E1" s="212"/>
      <c r="F1" s="212"/>
      <c r="G1" s="212"/>
      <c r="H1" s="212"/>
      <c r="I1" s="212"/>
      <c r="J1" s="212"/>
      <c r="K1" s="26"/>
      <c r="L1" s="26"/>
      <c r="M1" s="26"/>
    </row>
    <row r="2" spans="1:14" ht="25" customHeight="1">
      <c r="A2" s="27"/>
      <c r="B2" s="27"/>
      <c r="C2" s="213" t="s">
        <v>60</v>
      </c>
      <c r="D2" s="213"/>
      <c r="E2" s="213"/>
      <c r="F2" s="213"/>
      <c r="G2" s="213"/>
      <c r="H2" s="213"/>
      <c r="I2" s="213"/>
      <c r="J2" s="214"/>
      <c r="K2" s="148" t="s">
        <v>175</v>
      </c>
      <c r="L2" s="28">
        <f>'Exhibitor Log In Sheet'!A2</f>
        <v>0</v>
      </c>
      <c r="M2" s="29"/>
    </row>
    <row r="3" spans="1:14" ht="25" customHeight="1">
      <c r="A3" s="27"/>
      <c r="B3" s="27"/>
      <c r="C3" s="10"/>
      <c r="D3" s="10"/>
      <c r="E3" s="10"/>
      <c r="F3" s="88"/>
      <c r="G3" s="84"/>
      <c r="H3" s="84"/>
      <c r="I3" s="10"/>
      <c r="J3" s="57"/>
      <c r="K3" s="149" t="s">
        <v>176</v>
      </c>
      <c r="L3" s="74">
        <f>COUNT('Exhibitor Log In Sheet'!A25:A57)</f>
        <v>0</v>
      </c>
      <c r="M3" s="33"/>
    </row>
    <row r="4" spans="1:14" ht="25" customHeight="1">
      <c r="A4" s="27"/>
      <c r="B4" s="27"/>
      <c r="C4" s="10"/>
      <c r="D4" s="10"/>
      <c r="E4" s="10"/>
      <c r="F4" s="88"/>
      <c r="G4" s="84"/>
      <c r="H4" s="84"/>
      <c r="I4" s="10"/>
      <c r="J4" s="57"/>
      <c r="K4" s="149" t="s">
        <v>177</v>
      </c>
      <c r="L4" s="73">
        <f>'Secretary Book'!K965</f>
        <v>0</v>
      </c>
      <c r="M4" s="33"/>
    </row>
    <row r="5" spans="1:14" ht="25" customHeight="1">
      <c r="A5" s="27"/>
      <c r="B5" s="27"/>
      <c r="C5" s="10"/>
      <c r="D5" s="10"/>
      <c r="E5" s="10"/>
      <c r="F5" s="88"/>
      <c r="G5" s="84"/>
      <c r="H5" s="84"/>
      <c r="I5" s="10"/>
      <c r="J5" s="57"/>
      <c r="K5" s="149" t="s">
        <v>178</v>
      </c>
      <c r="L5" s="73">
        <f>'Secretary Book'!K963+'Secretary Book'!K961</f>
        <v>0</v>
      </c>
      <c r="M5" s="33"/>
    </row>
    <row r="6" spans="1:14" ht="27.5" customHeight="1">
      <c r="C6" s="32"/>
      <c r="K6" s="149" t="s">
        <v>179</v>
      </c>
      <c r="L6" s="73">
        <f>'Exhibitor Log In Sheet'!H7</f>
        <v>0</v>
      </c>
      <c r="M6" s="33"/>
    </row>
    <row r="7" spans="1:14" ht="11.75" customHeight="1" thickBot="1">
      <c r="C7" s="32"/>
      <c r="K7" s="150"/>
      <c r="L7" s="34"/>
      <c r="M7" s="35"/>
    </row>
    <row r="8" spans="1:14">
      <c r="A8" s="36"/>
      <c r="B8" s="36"/>
      <c r="E8" s="36" t="s">
        <v>61</v>
      </c>
      <c r="F8" s="36"/>
      <c r="G8" s="36"/>
      <c r="H8" s="36"/>
    </row>
    <row r="9" spans="1:14" s="147" customFormat="1" ht="21.5" customHeight="1">
      <c r="A9" s="216" t="s">
        <v>62</v>
      </c>
      <c r="B9" s="217"/>
      <c r="C9" s="216" t="s">
        <v>63</v>
      </c>
      <c r="D9" s="217"/>
      <c r="E9" s="151" t="s">
        <v>64</v>
      </c>
      <c r="F9" s="216" t="s">
        <v>65</v>
      </c>
      <c r="G9" s="218"/>
      <c r="H9" s="218"/>
      <c r="I9" s="217"/>
      <c r="J9" s="151" t="s">
        <v>66</v>
      </c>
      <c r="K9" s="215" t="s">
        <v>67</v>
      </c>
      <c r="L9" s="215"/>
      <c r="M9" s="152" t="s">
        <v>68</v>
      </c>
      <c r="N9" s="153" t="s">
        <v>244</v>
      </c>
    </row>
    <row r="10" spans="1:14" s="147" customFormat="1" ht="23" customHeight="1">
      <c r="A10" s="154" t="s">
        <v>4</v>
      </c>
      <c r="B10" s="155">
        <f>'Bench Reports'!B25</f>
        <v>0</v>
      </c>
      <c r="C10" s="156"/>
      <c r="D10" s="163" t="str">
        <f t="shared" ref="D10:D20" si="0">IF($B10=0,"",VLOOKUP($B10,Entries,3,FALSE))</f>
        <v/>
      </c>
      <c r="E10" s="155" t="str">
        <f t="shared" ref="E10:E20" si="1">IF($B10=0,"",VLOOKUP($B10,Entries,4,FALSE))</f>
        <v/>
      </c>
      <c r="F10" s="155" t="str">
        <f t="shared" ref="F10:F20" si="2">IF($B10=0,"",VLOOKUP($B10,Entries,5,FALSE))</f>
        <v/>
      </c>
      <c r="G10" s="155" t="str">
        <f t="shared" ref="G10:G20" si="3">IF($B10=0,"",VLOOKUP($B10,Entries,6,FALSE))</f>
        <v/>
      </c>
      <c r="H10" s="155" t="str">
        <f t="shared" ref="H10:H20" si="4">IF($B10=0,"",VLOOKUP($B10,Entries,7,FALSE))</f>
        <v/>
      </c>
      <c r="I10" s="155" t="str">
        <f t="shared" ref="I10:I20" si="5">IF($B10=0,"",VLOOKUP($B10,Entries,8,FALSE))</f>
        <v/>
      </c>
      <c r="J10" s="163" t="str">
        <f t="shared" ref="J10:J20" si="6">IF($B10=0,"",VLOOKUP($B10,Entries,9,FALSE))</f>
        <v/>
      </c>
      <c r="K10" s="164" t="str">
        <f t="shared" ref="K10:K20" si="7">IF($B10=0,"",VLOOKUP($B10,Entries,10,FALSE))</f>
        <v/>
      </c>
      <c r="L10" s="159"/>
      <c r="M10" s="155" t="str">
        <f t="shared" ref="M10:M20" si="8">IF($B10=0,"",VLOOKUP($B10,Entries,11,FALSE))</f>
        <v/>
      </c>
      <c r="N10" s="160"/>
    </row>
    <row r="11" spans="1:14" s="147" customFormat="1" ht="23" customHeight="1">
      <c r="A11" s="154" t="s">
        <v>5</v>
      </c>
      <c r="B11" s="155">
        <f>'Bench Reports'!C25</f>
        <v>0</v>
      </c>
      <c r="C11" s="156"/>
      <c r="D11" s="163" t="str">
        <f t="shared" si="0"/>
        <v/>
      </c>
      <c r="E11" s="155" t="str">
        <f t="shared" si="1"/>
        <v/>
      </c>
      <c r="F11" s="155" t="str">
        <f t="shared" si="2"/>
        <v/>
      </c>
      <c r="G11" s="155" t="str">
        <f t="shared" si="3"/>
        <v/>
      </c>
      <c r="H11" s="155" t="str">
        <f t="shared" si="4"/>
        <v/>
      </c>
      <c r="I11" s="155" t="str">
        <f t="shared" si="5"/>
        <v/>
      </c>
      <c r="J11" s="163" t="str">
        <f t="shared" si="6"/>
        <v/>
      </c>
      <c r="K11" s="164" t="str">
        <f t="shared" si="7"/>
        <v/>
      </c>
      <c r="L11" s="159"/>
      <c r="M11" s="155" t="str">
        <f t="shared" si="8"/>
        <v/>
      </c>
      <c r="N11" s="162"/>
    </row>
    <row r="12" spans="1:14" s="147" customFormat="1" ht="23" customHeight="1">
      <c r="A12" s="154" t="s">
        <v>6</v>
      </c>
      <c r="B12" s="155">
        <f>'Bench Reports'!D25</f>
        <v>0</v>
      </c>
      <c r="C12" s="156"/>
      <c r="D12" s="163" t="str">
        <f t="shared" si="0"/>
        <v/>
      </c>
      <c r="E12" s="155" t="str">
        <f t="shared" si="1"/>
        <v/>
      </c>
      <c r="F12" s="155" t="str">
        <f t="shared" si="2"/>
        <v/>
      </c>
      <c r="G12" s="155" t="str">
        <f t="shared" si="3"/>
        <v/>
      </c>
      <c r="H12" s="155" t="str">
        <f t="shared" si="4"/>
        <v/>
      </c>
      <c r="I12" s="155" t="str">
        <f t="shared" si="5"/>
        <v/>
      </c>
      <c r="J12" s="163" t="str">
        <f t="shared" si="6"/>
        <v/>
      </c>
      <c r="K12" s="164" t="str">
        <f t="shared" si="7"/>
        <v/>
      </c>
      <c r="L12" s="159"/>
      <c r="M12" s="155" t="str">
        <f t="shared" si="8"/>
        <v/>
      </c>
      <c r="N12" s="162"/>
    </row>
    <row r="13" spans="1:14" s="147" customFormat="1" ht="23" customHeight="1">
      <c r="A13" s="154" t="s">
        <v>69</v>
      </c>
      <c r="B13" s="155">
        <f>'Bench Reports'!E25</f>
        <v>0</v>
      </c>
      <c r="C13" s="156"/>
      <c r="D13" s="163" t="str">
        <f t="shared" si="0"/>
        <v/>
      </c>
      <c r="E13" s="155" t="str">
        <f t="shared" si="1"/>
        <v/>
      </c>
      <c r="F13" s="155" t="str">
        <f t="shared" si="2"/>
        <v/>
      </c>
      <c r="G13" s="155" t="str">
        <f t="shared" si="3"/>
        <v/>
      </c>
      <c r="H13" s="155" t="str">
        <f t="shared" si="4"/>
        <v/>
      </c>
      <c r="I13" s="155" t="str">
        <f t="shared" si="5"/>
        <v/>
      </c>
      <c r="J13" s="163" t="str">
        <f t="shared" si="6"/>
        <v/>
      </c>
      <c r="K13" s="164" t="str">
        <f t="shared" si="7"/>
        <v/>
      </c>
      <c r="L13" s="159"/>
      <c r="M13" s="155" t="str">
        <f t="shared" si="8"/>
        <v/>
      </c>
      <c r="N13" s="162"/>
    </row>
    <row r="14" spans="1:14" s="147" customFormat="1" ht="23" customHeight="1">
      <c r="A14" s="154" t="s">
        <v>70</v>
      </c>
      <c r="B14" s="155">
        <f>'Bench Reports'!F25</f>
        <v>0</v>
      </c>
      <c r="C14" s="156"/>
      <c r="D14" s="163" t="str">
        <f t="shared" si="0"/>
        <v/>
      </c>
      <c r="E14" s="155" t="str">
        <f t="shared" si="1"/>
        <v/>
      </c>
      <c r="F14" s="155" t="str">
        <f t="shared" si="2"/>
        <v/>
      </c>
      <c r="G14" s="155" t="str">
        <f t="shared" si="3"/>
        <v/>
      </c>
      <c r="H14" s="155" t="str">
        <f t="shared" si="4"/>
        <v/>
      </c>
      <c r="I14" s="155" t="str">
        <f t="shared" si="5"/>
        <v/>
      </c>
      <c r="J14" s="163" t="str">
        <f t="shared" si="6"/>
        <v/>
      </c>
      <c r="K14" s="164" t="str">
        <f t="shared" si="7"/>
        <v/>
      </c>
      <c r="L14" s="159"/>
      <c r="M14" s="155" t="str">
        <f t="shared" si="8"/>
        <v/>
      </c>
      <c r="N14" s="162"/>
    </row>
    <row r="15" spans="1:14" s="147" customFormat="1" ht="23" customHeight="1">
      <c r="A15" s="154" t="s">
        <v>71</v>
      </c>
      <c r="B15" s="155">
        <f>'Bench Reports'!G25</f>
        <v>0</v>
      </c>
      <c r="C15" s="156"/>
      <c r="D15" s="163" t="str">
        <f t="shared" si="0"/>
        <v/>
      </c>
      <c r="E15" s="155" t="str">
        <f t="shared" si="1"/>
        <v/>
      </c>
      <c r="F15" s="155" t="str">
        <f t="shared" si="2"/>
        <v/>
      </c>
      <c r="G15" s="155" t="str">
        <f t="shared" si="3"/>
        <v/>
      </c>
      <c r="H15" s="155" t="str">
        <f t="shared" si="4"/>
        <v/>
      </c>
      <c r="I15" s="155" t="str">
        <f t="shared" si="5"/>
        <v/>
      </c>
      <c r="J15" s="163" t="str">
        <f t="shared" si="6"/>
        <v/>
      </c>
      <c r="K15" s="164" t="str">
        <f t="shared" si="7"/>
        <v/>
      </c>
      <c r="L15" s="159"/>
      <c r="M15" s="155" t="str">
        <f t="shared" si="8"/>
        <v/>
      </c>
      <c r="N15" s="162"/>
    </row>
    <row r="16" spans="1:14" s="147" customFormat="1" ht="23" customHeight="1">
      <c r="A16" s="154" t="s">
        <v>72</v>
      </c>
      <c r="B16" s="155">
        <f>'Bench Reports'!H25</f>
        <v>0</v>
      </c>
      <c r="C16" s="156"/>
      <c r="D16" s="163" t="str">
        <f t="shared" si="0"/>
        <v/>
      </c>
      <c r="E16" s="155" t="str">
        <f t="shared" si="1"/>
        <v/>
      </c>
      <c r="F16" s="155" t="str">
        <f t="shared" si="2"/>
        <v/>
      </c>
      <c r="G16" s="155" t="str">
        <f t="shared" si="3"/>
        <v/>
      </c>
      <c r="H16" s="155" t="str">
        <f t="shared" si="4"/>
        <v/>
      </c>
      <c r="I16" s="155" t="str">
        <f t="shared" si="5"/>
        <v/>
      </c>
      <c r="J16" s="163" t="str">
        <f t="shared" si="6"/>
        <v/>
      </c>
      <c r="K16" s="164" t="str">
        <f t="shared" si="7"/>
        <v/>
      </c>
      <c r="L16" s="159"/>
      <c r="M16" s="155" t="str">
        <f t="shared" si="8"/>
        <v/>
      </c>
      <c r="N16" s="162"/>
    </row>
    <row r="17" spans="1:14" s="147" customFormat="1" ht="23" customHeight="1">
      <c r="A17" s="154" t="s">
        <v>73</v>
      </c>
      <c r="B17" s="155">
        <f>'Bench Reports'!I25</f>
        <v>0</v>
      </c>
      <c r="C17" s="156"/>
      <c r="D17" s="163" t="str">
        <f t="shared" si="0"/>
        <v/>
      </c>
      <c r="E17" s="155" t="str">
        <f t="shared" si="1"/>
        <v/>
      </c>
      <c r="F17" s="155" t="str">
        <f t="shared" si="2"/>
        <v/>
      </c>
      <c r="G17" s="155" t="str">
        <f t="shared" si="3"/>
        <v/>
      </c>
      <c r="H17" s="155" t="str">
        <f t="shared" si="4"/>
        <v/>
      </c>
      <c r="I17" s="155" t="str">
        <f t="shared" si="5"/>
        <v/>
      </c>
      <c r="J17" s="163" t="str">
        <f t="shared" si="6"/>
        <v/>
      </c>
      <c r="K17" s="164" t="str">
        <f t="shared" si="7"/>
        <v/>
      </c>
      <c r="L17" s="159"/>
      <c r="M17" s="155" t="str">
        <f t="shared" si="8"/>
        <v/>
      </c>
      <c r="N17" s="162"/>
    </row>
    <row r="18" spans="1:14" s="147" customFormat="1" ht="23" customHeight="1">
      <c r="A18" s="154" t="s">
        <v>74</v>
      </c>
      <c r="B18" s="155">
        <f>'Bench Reports'!J25</f>
        <v>0</v>
      </c>
      <c r="C18" s="156"/>
      <c r="D18" s="163" t="str">
        <f t="shared" si="0"/>
        <v/>
      </c>
      <c r="E18" s="155" t="str">
        <f t="shared" si="1"/>
        <v/>
      </c>
      <c r="F18" s="155" t="str">
        <f t="shared" si="2"/>
        <v/>
      </c>
      <c r="G18" s="155" t="str">
        <f t="shared" si="3"/>
        <v/>
      </c>
      <c r="H18" s="155" t="str">
        <f t="shared" si="4"/>
        <v/>
      </c>
      <c r="I18" s="155" t="str">
        <f t="shared" si="5"/>
        <v/>
      </c>
      <c r="J18" s="163" t="str">
        <f t="shared" si="6"/>
        <v/>
      </c>
      <c r="K18" s="164" t="str">
        <f t="shared" si="7"/>
        <v/>
      </c>
      <c r="L18" s="159"/>
      <c r="M18" s="155" t="str">
        <f t="shared" si="8"/>
        <v/>
      </c>
      <c r="N18" s="162"/>
    </row>
    <row r="19" spans="1:14" s="147" customFormat="1" ht="23" customHeight="1">
      <c r="A19" s="154" t="s">
        <v>75</v>
      </c>
      <c r="B19" s="155">
        <f>'Bench Reports'!K25</f>
        <v>0</v>
      </c>
      <c r="C19" s="156"/>
      <c r="D19" s="163" t="str">
        <f t="shared" si="0"/>
        <v/>
      </c>
      <c r="E19" s="155" t="str">
        <f t="shared" si="1"/>
        <v/>
      </c>
      <c r="F19" s="155" t="str">
        <f t="shared" si="2"/>
        <v/>
      </c>
      <c r="G19" s="155" t="str">
        <f t="shared" si="3"/>
        <v/>
      </c>
      <c r="H19" s="155" t="str">
        <f t="shared" si="4"/>
        <v/>
      </c>
      <c r="I19" s="155" t="str">
        <f t="shared" si="5"/>
        <v/>
      </c>
      <c r="J19" s="163" t="str">
        <f t="shared" si="6"/>
        <v/>
      </c>
      <c r="K19" s="164" t="str">
        <f t="shared" si="7"/>
        <v/>
      </c>
      <c r="L19" s="159"/>
      <c r="M19" s="155" t="str">
        <f t="shared" si="8"/>
        <v/>
      </c>
      <c r="N19" s="162"/>
    </row>
    <row r="20" spans="1:14" s="147" customFormat="1" ht="26">
      <c r="A20" s="154" t="s">
        <v>76</v>
      </c>
      <c r="B20" s="161"/>
      <c r="C20" s="156"/>
      <c r="D20" s="163" t="str">
        <f t="shared" si="0"/>
        <v/>
      </c>
      <c r="E20" s="155" t="str">
        <f t="shared" si="1"/>
        <v/>
      </c>
      <c r="F20" s="155" t="str">
        <f t="shared" si="2"/>
        <v/>
      </c>
      <c r="G20" s="155" t="str">
        <f t="shared" si="3"/>
        <v/>
      </c>
      <c r="H20" s="155" t="str">
        <f t="shared" si="4"/>
        <v/>
      </c>
      <c r="I20" s="155" t="str">
        <f t="shared" si="5"/>
        <v/>
      </c>
      <c r="J20" s="163" t="str">
        <f t="shared" si="6"/>
        <v/>
      </c>
      <c r="K20" s="164" t="str">
        <f t="shared" si="7"/>
        <v/>
      </c>
      <c r="L20" s="159"/>
      <c r="M20" s="155" t="str">
        <f t="shared" si="8"/>
        <v/>
      </c>
    </row>
    <row r="21" spans="1:14">
      <c r="A21" s="37"/>
      <c r="B21" s="37"/>
      <c r="C21" s="25"/>
      <c r="D21" s="25"/>
      <c r="E21" s="37" t="s">
        <v>77</v>
      </c>
      <c r="F21" s="37"/>
      <c r="G21" s="37"/>
      <c r="H21" s="37"/>
      <c r="I21" s="25"/>
      <c r="J21" s="25"/>
      <c r="K21" s="25"/>
      <c r="N21" s="40"/>
    </row>
    <row r="22" spans="1:14" s="147" customFormat="1" ht="33">
      <c r="A22" s="216" t="s">
        <v>62</v>
      </c>
      <c r="B22" s="217"/>
      <c r="C22" s="216" t="s">
        <v>63</v>
      </c>
      <c r="D22" s="217"/>
      <c r="E22" s="151" t="s">
        <v>64</v>
      </c>
      <c r="F22" s="216" t="s">
        <v>65</v>
      </c>
      <c r="G22" s="218"/>
      <c r="H22" s="218"/>
      <c r="I22" s="217"/>
      <c r="J22" s="151" t="s">
        <v>66</v>
      </c>
      <c r="K22" s="215" t="s">
        <v>67</v>
      </c>
      <c r="L22" s="215"/>
      <c r="M22" s="152" t="s">
        <v>68</v>
      </c>
      <c r="N22" s="165" t="s">
        <v>297</v>
      </c>
    </row>
    <row r="23" spans="1:14" s="147" customFormat="1" ht="23" customHeight="1">
      <c r="A23" s="154" t="s">
        <v>4</v>
      </c>
      <c r="B23" s="155">
        <f>'Bench Reports'!B10</f>
        <v>0</v>
      </c>
      <c r="C23" s="156"/>
      <c r="D23" s="163" t="str">
        <f t="shared" ref="D23:D33" si="9">IF($B23=0,"",VLOOKUP($B23,Entries,3,FALSE))</f>
        <v/>
      </c>
      <c r="E23" s="155" t="str">
        <f t="shared" ref="E23:E33" si="10">IF($B23=0,"",VLOOKUP($B23,Entries,4,FALSE))</f>
        <v/>
      </c>
      <c r="F23" s="155" t="str">
        <f t="shared" ref="F23:F33" si="11">IF($B23=0,"",VLOOKUP($B23,Entries,5,FALSE))</f>
        <v/>
      </c>
      <c r="G23" s="155" t="str">
        <f t="shared" ref="G23:G33" si="12">IF($B23=0,"",VLOOKUP($B23,Entries,6,FALSE))</f>
        <v/>
      </c>
      <c r="H23" s="155" t="str">
        <f t="shared" ref="H23:H33" si="13">IF($B23=0,"",VLOOKUP($B23,Entries,7,FALSE))</f>
        <v/>
      </c>
      <c r="I23" s="155" t="str">
        <f t="shared" ref="I23:I33" si="14">IF($B23=0,"",VLOOKUP($B23,Entries,8,FALSE))</f>
        <v/>
      </c>
      <c r="J23" s="163" t="str">
        <f t="shared" ref="J23:J33" si="15">IF($B23=0,"",VLOOKUP($B23,Entries,9,FALSE))</f>
        <v/>
      </c>
      <c r="K23" s="164" t="str">
        <f t="shared" ref="K23:K33" si="16">IF($B23=0,"",VLOOKUP($B23,Entries,10,FALSE))</f>
        <v/>
      </c>
      <c r="L23" s="159"/>
      <c r="M23" s="155" t="str">
        <f t="shared" ref="M23:M33" si="17">IF($B23=0,"",VLOOKUP($B23,Entries,11,FALSE))</f>
        <v/>
      </c>
      <c r="N23" s="160"/>
    </row>
    <row r="24" spans="1:14" s="147" customFormat="1" ht="23" customHeight="1">
      <c r="A24" s="154" t="s">
        <v>5</v>
      </c>
      <c r="B24" s="155">
        <f>'Bench Reports'!C10</f>
        <v>0</v>
      </c>
      <c r="C24" s="156"/>
      <c r="D24" s="163" t="str">
        <f t="shared" si="9"/>
        <v/>
      </c>
      <c r="E24" s="155" t="str">
        <f t="shared" si="10"/>
        <v/>
      </c>
      <c r="F24" s="155" t="str">
        <f t="shared" si="11"/>
        <v/>
      </c>
      <c r="G24" s="155" t="str">
        <f t="shared" si="12"/>
        <v/>
      </c>
      <c r="H24" s="155" t="str">
        <f t="shared" si="13"/>
        <v/>
      </c>
      <c r="I24" s="155" t="str">
        <f t="shared" si="14"/>
        <v/>
      </c>
      <c r="J24" s="163" t="str">
        <f t="shared" si="15"/>
        <v/>
      </c>
      <c r="K24" s="164" t="str">
        <f t="shared" si="16"/>
        <v/>
      </c>
      <c r="L24" s="159"/>
      <c r="M24" s="155" t="str">
        <f t="shared" si="17"/>
        <v/>
      </c>
      <c r="N24" s="162"/>
    </row>
    <row r="25" spans="1:14" s="147" customFormat="1" ht="23" customHeight="1">
      <c r="A25" s="154" t="s">
        <v>6</v>
      </c>
      <c r="B25" s="155">
        <f>'Bench Reports'!D10</f>
        <v>0</v>
      </c>
      <c r="C25" s="156"/>
      <c r="D25" s="163" t="str">
        <f t="shared" si="9"/>
        <v/>
      </c>
      <c r="E25" s="155" t="str">
        <f t="shared" si="10"/>
        <v/>
      </c>
      <c r="F25" s="155" t="str">
        <f t="shared" si="11"/>
        <v/>
      </c>
      <c r="G25" s="155" t="str">
        <f t="shared" si="12"/>
        <v/>
      </c>
      <c r="H25" s="155" t="str">
        <f t="shared" si="13"/>
        <v/>
      </c>
      <c r="I25" s="155" t="str">
        <f t="shared" si="14"/>
        <v/>
      </c>
      <c r="J25" s="163" t="str">
        <f t="shared" si="15"/>
        <v/>
      </c>
      <c r="K25" s="164" t="str">
        <f t="shared" si="16"/>
        <v/>
      </c>
      <c r="L25" s="159"/>
      <c r="M25" s="155" t="str">
        <f t="shared" si="17"/>
        <v/>
      </c>
      <c r="N25" s="160"/>
    </row>
    <row r="26" spans="1:14" s="147" customFormat="1" ht="23" customHeight="1">
      <c r="A26" s="154" t="s">
        <v>69</v>
      </c>
      <c r="B26" s="155">
        <f>'Bench Reports'!E10</f>
        <v>0</v>
      </c>
      <c r="C26" s="156"/>
      <c r="D26" s="163" t="str">
        <f t="shared" si="9"/>
        <v/>
      </c>
      <c r="E26" s="155" t="str">
        <f t="shared" si="10"/>
        <v/>
      </c>
      <c r="F26" s="155" t="str">
        <f t="shared" si="11"/>
        <v/>
      </c>
      <c r="G26" s="155" t="str">
        <f t="shared" si="12"/>
        <v/>
      </c>
      <c r="H26" s="155" t="str">
        <f t="shared" si="13"/>
        <v/>
      </c>
      <c r="I26" s="155" t="str">
        <f t="shared" si="14"/>
        <v/>
      </c>
      <c r="J26" s="163" t="str">
        <f t="shared" si="15"/>
        <v/>
      </c>
      <c r="K26" s="164" t="str">
        <f t="shared" si="16"/>
        <v/>
      </c>
      <c r="L26" s="159"/>
      <c r="M26" s="155" t="str">
        <f t="shared" si="17"/>
        <v/>
      </c>
      <c r="N26" s="160"/>
    </row>
    <row r="27" spans="1:14" s="147" customFormat="1" ht="23" customHeight="1">
      <c r="A27" s="154" t="s">
        <v>70</v>
      </c>
      <c r="B27" s="155">
        <f>'Bench Reports'!F10</f>
        <v>0</v>
      </c>
      <c r="C27" s="156"/>
      <c r="D27" s="163" t="str">
        <f t="shared" si="9"/>
        <v/>
      </c>
      <c r="E27" s="155" t="str">
        <f t="shared" si="10"/>
        <v/>
      </c>
      <c r="F27" s="155" t="str">
        <f t="shared" si="11"/>
        <v/>
      </c>
      <c r="G27" s="155" t="str">
        <f t="shared" si="12"/>
        <v/>
      </c>
      <c r="H27" s="155" t="str">
        <f t="shared" si="13"/>
        <v/>
      </c>
      <c r="I27" s="155" t="str">
        <f t="shared" si="14"/>
        <v/>
      </c>
      <c r="J27" s="163" t="str">
        <f t="shared" si="15"/>
        <v/>
      </c>
      <c r="K27" s="164" t="str">
        <f t="shared" si="16"/>
        <v/>
      </c>
      <c r="L27" s="159"/>
      <c r="M27" s="155" t="str">
        <f t="shared" si="17"/>
        <v/>
      </c>
      <c r="N27" s="160"/>
    </row>
    <row r="28" spans="1:14" s="147" customFormat="1" ht="23" customHeight="1">
      <c r="A28" s="154" t="s">
        <v>71</v>
      </c>
      <c r="B28" s="155">
        <f>'Bench Reports'!G10</f>
        <v>0</v>
      </c>
      <c r="C28" s="156"/>
      <c r="D28" s="163" t="str">
        <f t="shared" si="9"/>
        <v/>
      </c>
      <c r="E28" s="155" t="str">
        <f t="shared" si="10"/>
        <v/>
      </c>
      <c r="F28" s="155" t="str">
        <f t="shared" si="11"/>
        <v/>
      </c>
      <c r="G28" s="155" t="str">
        <f t="shared" si="12"/>
        <v/>
      </c>
      <c r="H28" s="155" t="str">
        <f t="shared" si="13"/>
        <v/>
      </c>
      <c r="I28" s="155" t="str">
        <f t="shared" si="14"/>
        <v/>
      </c>
      <c r="J28" s="163" t="str">
        <f t="shared" si="15"/>
        <v/>
      </c>
      <c r="K28" s="164" t="str">
        <f t="shared" si="16"/>
        <v/>
      </c>
      <c r="L28" s="159"/>
      <c r="M28" s="155" t="str">
        <f t="shared" si="17"/>
        <v/>
      </c>
      <c r="N28" s="160"/>
    </row>
    <row r="29" spans="1:14" s="147" customFormat="1" ht="23" customHeight="1">
      <c r="A29" s="154" t="s">
        <v>72</v>
      </c>
      <c r="B29" s="155">
        <f>'Bench Reports'!H10</f>
        <v>0</v>
      </c>
      <c r="C29" s="156"/>
      <c r="D29" s="163" t="str">
        <f t="shared" si="9"/>
        <v/>
      </c>
      <c r="E29" s="155" t="str">
        <f t="shared" si="10"/>
        <v/>
      </c>
      <c r="F29" s="155" t="str">
        <f t="shared" si="11"/>
        <v/>
      </c>
      <c r="G29" s="155" t="str">
        <f t="shared" si="12"/>
        <v/>
      </c>
      <c r="H29" s="155" t="str">
        <f t="shared" si="13"/>
        <v/>
      </c>
      <c r="I29" s="155" t="str">
        <f t="shared" si="14"/>
        <v/>
      </c>
      <c r="J29" s="163" t="str">
        <f t="shared" si="15"/>
        <v/>
      </c>
      <c r="K29" s="164" t="str">
        <f t="shared" si="16"/>
        <v/>
      </c>
      <c r="L29" s="159"/>
      <c r="M29" s="155" t="str">
        <f t="shared" si="17"/>
        <v/>
      </c>
      <c r="N29" s="160"/>
    </row>
    <row r="30" spans="1:14" s="147" customFormat="1" ht="23" customHeight="1">
      <c r="A30" s="154" t="s">
        <v>73</v>
      </c>
      <c r="B30" s="155">
        <f>'Bench Reports'!I10</f>
        <v>0</v>
      </c>
      <c r="C30" s="156"/>
      <c r="D30" s="163" t="str">
        <f t="shared" si="9"/>
        <v/>
      </c>
      <c r="E30" s="155" t="str">
        <f t="shared" si="10"/>
        <v/>
      </c>
      <c r="F30" s="155" t="str">
        <f t="shared" si="11"/>
        <v/>
      </c>
      <c r="G30" s="155" t="str">
        <f t="shared" si="12"/>
        <v/>
      </c>
      <c r="H30" s="155" t="str">
        <f t="shared" si="13"/>
        <v/>
      </c>
      <c r="I30" s="155" t="str">
        <f t="shared" si="14"/>
        <v/>
      </c>
      <c r="J30" s="163" t="str">
        <f t="shared" si="15"/>
        <v/>
      </c>
      <c r="K30" s="164" t="str">
        <f t="shared" si="16"/>
        <v/>
      </c>
      <c r="L30" s="159"/>
      <c r="M30" s="155" t="str">
        <f t="shared" si="17"/>
        <v/>
      </c>
      <c r="N30" s="160"/>
    </row>
    <row r="31" spans="1:14" s="147" customFormat="1" ht="23" customHeight="1">
      <c r="A31" s="154" t="s">
        <v>74</v>
      </c>
      <c r="B31" s="155">
        <f>'Bench Reports'!J10</f>
        <v>0</v>
      </c>
      <c r="C31" s="156"/>
      <c r="D31" s="163" t="str">
        <f t="shared" si="9"/>
        <v/>
      </c>
      <c r="E31" s="155" t="str">
        <f t="shared" si="10"/>
        <v/>
      </c>
      <c r="F31" s="155" t="str">
        <f t="shared" si="11"/>
        <v/>
      </c>
      <c r="G31" s="155" t="str">
        <f t="shared" si="12"/>
        <v/>
      </c>
      <c r="H31" s="155" t="str">
        <f t="shared" si="13"/>
        <v/>
      </c>
      <c r="I31" s="155" t="str">
        <f t="shared" si="14"/>
        <v/>
      </c>
      <c r="J31" s="163" t="str">
        <f t="shared" si="15"/>
        <v/>
      </c>
      <c r="K31" s="164" t="str">
        <f t="shared" si="16"/>
        <v/>
      </c>
      <c r="L31" s="159"/>
      <c r="M31" s="155" t="str">
        <f t="shared" si="17"/>
        <v/>
      </c>
      <c r="N31" s="160"/>
    </row>
    <row r="32" spans="1:14" s="147" customFormat="1" ht="23" customHeight="1">
      <c r="A32" s="154" t="s">
        <v>75</v>
      </c>
      <c r="B32" s="155">
        <f>'Bench Reports'!K10</f>
        <v>0</v>
      </c>
      <c r="C32" s="156"/>
      <c r="D32" s="163" t="str">
        <f t="shared" si="9"/>
        <v/>
      </c>
      <c r="E32" s="155" t="str">
        <f t="shared" si="10"/>
        <v/>
      </c>
      <c r="F32" s="155" t="str">
        <f t="shared" si="11"/>
        <v/>
      </c>
      <c r="G32" s="155" t="str">
        <f t="shared" si="12"/>
        <v/>
      </c>
      <c r="H32" s="155" t="str">
        <f t="shared" si="13"/>
        <v/>
      </c>
      <c r="I32" s="155" t="str">
        <f t="shared" si="14"/>
        <v/>
      </c>
      <c r="J32" s="163" t="str">
        <f t="shared" si="15"/>
        <v/>
      </c>
      <c r="K32" s="164" t="str">
        <f t="shared" si="16"/>
        <v/>
      </c>
      <c r="L32" s="159"/>
      <c r="M32" s="155" t="str">
        <f t="shared" si="17"/>
        <v/>
      </c>
      <c r="N32" s="160"/>
    </row>
    <row r="33" spans="1:14" s="147" customFormat="1" ht="26">
      <c r="A33" s="154" t="s">
        <v>76</v>
      </c>
      <c r="B33" s="161"/>
      <c r="C33" s="156"/>
      <c r="D33" s="163" t="str">
        <f t="shared" si="9"/>
        <v/>
      </c>
      <c r="E33" s="155" t="str">
        <f t="shared" si="10"/>
        <v/>
      </c>
      <c r="F33" s="155" t="str">
        <f t="shared" si="11"/>
        <v/>
      </c>
      <c r="G33" s="155" t="str">
        <f t="shared" si="12"/>
        <v/>
      </c>
      <c r="H33" s="155" t="str">
        <f t="shared" si="13"/>
        <v/>
      </c>
      <c r="I33" s="155" t="str">
        <f t="shared" si="14"/>
        <v/>
      </c>
      <c r="J33" s="163" t="str">
        <f t="shared" si="15"/>
        <v/>
      </c>
      <c r="K33" s="164" t="str">
        <f t="shared" si="16"/>
        <v/>
      </c>
      <c r="L33" s="159"/>
      <c r="M33" s="155" t="str">
        <f t="shared" si="17"/>
        <v/>
      </c>
    </row>
    <row r="34" spans="1:14" ht="10.5" customHeight="1">
      <c r="A34" s="41"/>
      <c r="B34" s="41"/>
      <c r="C34" s="210"/>
      <c r="D34" s="210"/>
      <c r="E34" s="210"/>
      <c r="F34" s="210"/>
      <c r="G34" s="210"/>
      <c r="H34" s="210"/>
      <c r="I34" s="210"/>
      <c r="J34" s="41"/>
      <c r="K34" s="41"/>
      <c r="L34" s="39"/>
      <c r="M34" s="39"/>
      <c r="N34" s="40"/>
    </row>
    <row r="35" spans="1:14" s="43" customFormat="1" ht="19" thickBot="1">
      <c r="A35" s="42" t="s">
        <v>78</v>
      </c>
      <c r="B35" s="42"/>
      <c r="C35" s="42"/>
      <c r="D35" s="42"/>
      <c r="E35" s="222">
        <f>'Exhibitor Log In Sheet'!H13</f>
        <v>0</v>
      </c>
      <c r="F35" s="222"/>
      <c r="G35" s="222"/>
      <c r="H35" s="222"/>
      <c r="I35" s="222"/>
      <c r="J35" s="222"/>
      <c r="K35" s="42" t="s">
        <v>79</v>
      </c>
      <c r="M35" s="44"/>
    </row>
    <row r="36" spans="1:14" ht="17.75" customHeight="1">
      <c r="A36" s="42"/>
      <c r="B36" s="42"/>
      <c r="C36" s="45"/>
      <c r="D36" s="42"/>
      <c r="E36" s="223" t="s">
        <v>80</v>
      </c>
      <c r="F36" s="223"/>
      <c r="G36" s="223"/>
      <c r="H36" s="223"/>
      <c r="I36" s="223"/>
      <c r="J36" s="223"/>
      <c r="K36" s="42"/>
      <c r="L36" s="46"/>
      <c r="M36" s="39"/>
      <c r="N36" s="40"/>
    </row>
    <row r="37" spans="1:14" s="52" customFormat="1" ht="29" thickBot="1">
      <c r="A37" s="224">
        <f>'Exhibitor Log In Sheet'!H4</f>
        <v>0</v>
      </c>
      <c r="B37" s="224"/>
      <c r="C37" s="47" t="s">
        <v>81</v>
      </c>
      <c r="D37" s="222">
        <f>'Exhibitor Log In Sheet'!H16</f>
        <v>0</v>
      </c>
      <c r="E37" s="222"/>
      <c r="F37" s="222"/>
      <c r="G37" s="222"/>
      <c r="H37" s="222"/>
      <c r="I37" s="222"/>
      <c r="J37" s="48" t="s">
        <v>82</v>
      </c>
      <c r="K37" s="49"/>
      <c r="L37" s="50"/>
      <c r="M37" s="51"/>
    </row>
    <row r="38" spans="1:14" s="54" customFormat="1" ht="23.75" customHeight="1">
      <c r="A38" s="53" t="s">
        <v>83</v>
      </c>
      <c r="B38" s="53"/>
      <c r="C38" s="53"/>
      <c r="D38" s="220" t="s">
        <v>84</v>
      </c>
      <c r="E38" s="220"/>
      <c r="F38" s="220"/>
      <c r="G38" s="220"/>
      <c r="H38" s="220"/>
      <c r="I38" s="220"/>
      <c r="J38" s="53"/>
      <c r="K38" s="53"/>
      <c r="L38" s="53"/>
      <c r="M38" s="31"/>
    </row>
    <row r="39" spans="1:14" ht="22" thickBot="1">
      <c r="A39" s="211">
        <f>'Exhibitor Log In Sheet'!H20</f>
        <v>0</v>
      </c>
      <c r="B39" s="211"/>
      <c r="C39" s="211"/>
      <c r="D39" s="211"/>
      <c r="E39" s="50"/>
      <c r="F39" s="50"/>
      <c r="G39" s="50"/>
      <c r="H39" s="50"/>
      <c r="I39" s="50"/>
      <c r="J39" s="221">
        <f>'Exhibitor Log In Sheet'!H10</f>
        <v>0</v>
      </c>
      <c r="K39" s="221"/>
      <c r="L39" s="221"/>
      <c r="M39" s="39"/>
      <c r="N39" s="40"/>
    </row>
    <row r="40" spans="1:14" ht="28">
      <c r="A40" s="220" t="s">
        <v>85</v>
      </c>
      <c r="B40" s="220"/>
      <c r="C40" s="220"/>
      <c r="D40" s="220"/>
      <c r="E40" s="50"/>
      <c r="F40" s="50"/>
      <c r="G40" s="50"/>
      <c r="H40" s="50"/>
      <c r="I40" s="50"/>
      <c r="J40" s="220" t="s">
        <v>86</v>
      </c>
      <c r="K40" s="220"/>
      <c r="L40" s="220"/>
      <c r="M40" s="55"/>
    </row>
    <row r="41" spans="1:14" ht="29" thickBot="1">
      <c r="A41" s="93" t="s">
        <v>219</v>
      </c>
      <c r="B41" s="91"/>
      <c r="C41" s="91"/>
      <c r="D41" s="143">
        <f>'Exhibitor Log In Sheet'!H23</f>
        <v>0</v>
      </c>
      <c r="E41" s="92"/>
      <c r="F41" s="92"/>
      <c r="G41" s="219" t="s">
        <v>218</v>
      </c>
      <c r="H41" s="219"/>
      <c r="I41" s="219"/>
      <c r="J41" s="143">
        <f>'Exhibitor Log In Sheet'!H26</f>
        <v>0</v>
      </c>
      <c r="K41" s="56"/>
      <c r="L41" s="56"/>
      <c r="M41" s="55"/>
    </row>
    <row r="42" spans="1:14" ht="10" customHeight="1">
      <c r="A42" s="56"/>
      <c r="B42" s="56"/>
      <c r="C42" s="56"/>
      <c r="D42" s="56"/>
      <c r="E42" s="50"/>
      <c r="F42" s="50"/>
      <c r="G42" s="50"/>
      <c r="H42" s="50"/>
      <c r="I42" s="50"/>
      <c r="J42" s="56"/>
      <c r="K42" s="56"/>
      <c r="L42" s="56"/>
      <c r="M42" s="55"/>
    </row>
    <row r="43" spans="1:14">
      <c r="A43" s="124" t="s">
        <v>87</v>
      </c>
      <c r="B43" s="53"/>
      <c r="C43" s="53"/>
      <c r="D43" s="50"/>
      <c r="E43" s="50"/>
      <c r="F43" s="50"/>
      <c r="G43" s="50"/>
      <c r="H43" s="50"/>
      <c r="I43" s="50"/>
      <c r="J43" s="50"/>
      <c r="K43" s="50"/>
      <c r="L43" s="50"/>
    </row>
    <row r="44" spans="1:14">
      <c r="A44" s="125" t="s">
        <v>276</v>
      </c>
    </row>
  </sheetData>
  <sheetProtection selectLockedCells="1"/>
  <mergeCells count="21">
    <mergeCell ref="G41:I41"/>
    <mergeCell ref="A40:D40"/>
    <mergeCell ref="J39:L39"/>
    <mergeCell ref="J40:L40"/>
    <mergeCell ref="E35:J35"/>
    <mergeCell ref="E36:J36"/>
    <mergeCell ref="D37:I37"/>
    <mergeCell ref="D38:I38"/>
    <mergeCell ref="A37:B37"/>
    <mergeCell ref="C34:I34"/>
    <mergeCell ref="A39:D39"/>
    <mergeCell ref="C1:J1"/>
    <mergeCell ref="C2:J2"/>
    <mergeCell ref="K9:L9"/>
    <mergeCell ref="C9:D9"/>
    <mergeCell ref="K22:L22"/>
    <mergeCell ref="A9:B9"/>
    <mergeCell ref="A22:B22"/>
    <mergeCell ref="C22:D22"/>
    <mergeCell ref="F9:I9"/>
    <mergeCell ref="F22:I22"/>
  </mergeCells>
  <phoneticPr fontId="3" type="noConversion"/>
  <dataValidations count="1">
    <dataValidation allowBlank="1" showInputMessage="1" showErrorMessage="1" promptTitle="Division" sqref="K2:K8"/>
  </dataValidations>
  <pageMargins left="0.75" right="0" top="0.5" bottom="0" header="0.5" footer="0.5"/>
  <pageSetup scale="63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7"/>
  <sheetViews>
    <sheetView showGridLines="0" view="pageBreakPreview" zoomScaleSheetLayoutView="100" workbookViewId="0">
      <selection activeCell="I33" sqref="I33"/>
    </sheetView>
  </sheetViews>
  <sheetFormatPr baseColWidth="10" defaultColWidth="9" defaultRowHeight="21" x14ac:dyDescent="0"/>
  <cols>
    <col min="1" max="2" width="6.83203125" style="31" customWidth="1"/>
    <col min="3" max="3" width="4.6640625" style="31" customWidth="1"/>
    <col min="4" max="4" width="24.1640625" style="27" customWidth="1"/>
    <col min="5" max="8" width="6.33203125" style="27" customWidth="1"/>
    <col min="9" max="9" width="7.83203125" style="27" customWidth="1"/>
    <col min="10" max="10" width="23.1640625" style="27" customWidth="1"/>
    <col min="11" max="11" width="19.33203125" style="27" customWidth="1"/>
    <col min="12" max="12" width="6.5" style="27" customWidth="1"/>
    <col min="13" max="13" width="6.6640625" style="27" customWidth="1"/>
    <col min="14" max="14" width="8.1640625" style="30" customWidth="1"/>
    <col min="15" max="16384" width="9" style="30"/>
  </cols>
  <sheetData>
    <row r="1" spans="1:14" s="25" customFormat="1" ht="38">
      <c r="B1" s="26"/>
      <c r="C1" s="212" t="s">
        <v>59</v>
      </c>
      <c r="D1" s="212"/>
      <c r="E1" s="212"/>
      <c r="F1" s="212"/>
      <c r="G1" s="212"/>
      <c r="H1" s="212"/>
      <c r="I1" s="212"/>
      <c r="J1" s="212"/>
      <c r="K1" s="26"/>
      <c r="L1" s="26"/>
      <c r="M1" s="26"/>
    </row>
    <row r="2" spans="1:14" ht="25" customHeight="1">
      <c r="A2" s="27"/>
      <c r="B2" s="27"/>
      <c r="C2" s="213" t="s">
        <v>60</v>
      </c>
      <c r="D2" s="213"/>
      <c r="E2" s="213"/>
      <c r="F2" s="213"/>
      <c r="G2" s="213"/>
      <c r="H2" s="213"/>
      <c r="I2" s="213"/>
      <c r="J2" s="225"/>
      <c r="K2" s="39"/>
      <c r="L2" s="38"/>
      <c r="M2" s="39"/>
    </row>
    <row r="3" spans="1:14" ht="27.5" customHeight="1">
      <c r="C3" s="226" t="s">
        <v>88</v>
      </c>
      <c r="D3" s="226"/>
      <c r="E3" s="226"/>
      <c r="F3" s="226"/>
      <c r="G3" s="226"/>
      <c r="H3" s="226"/>
      <c r="I3" s="226"/>
      <c r="J3" s="227"/>
      <c r="K3" s="39"/>
      <c r="L3" s="38"/>
      <c r="M3" s="39"/>
    </row>
    <row r="4" spans="1:14" ht="11.75" customHeight="1">
      <c r="C4" s="32"/>
      <c r="K4" s="39"/>
      <c r="L4" s="39"/>
      <c r="M4" s="39"/>
    </row>
    <row r="5" spans="1:14">
      <c r="A5" s="36"/>
      <c r="B5" s="36"/>
      <c r="E5" s="36" t="s">
        <v>61</v>
      </c>
      <c r="F5" s="36"/>
      <c r="G5" s="36"/>
      <c r="H5" s="36"/>
    </row>
    <row r="6" spans="1:14" s="147" customFormat="1" ht="31" customHeight="1">
      <c r="A6" s="151" t="s">
        <v>89</v>
      </c>
      <c r="B6" s="151" t="s">
        <v>62</v>
      </c>
      <c r="C6" s="216" t="s">
        <v>63</v>
      </c>
      <c r="D6" s="217"/>
      <c r="E6" s="151" t="s">
        <v>64</v>
      </c>
      <c r="F6" s="216" t="s">
        <v>65</v>
      </c>
      <c r="G6" s="218"/>
      <c r="H6" s="218"/>
      <c r="I6" s="217"/>
      <c r="J6" s="151" t="s">
        <v>66</v>
      </c>
      <c r="K6" s="215" t="s">
        <v>67</v>
      </c>
      <c r="L6" s="215"/>
      <c r="M6" s="152" t="s">
        <v>68</v>
      </c>
      <c r="N6" s="166" t="s">
        <v>244</v>
      </c>
    </row>
    <row r="7" spans="1:14" s="147" customFormat="1" ht="34" customHeight="1">
      <c r="A7" s="167" t="s">
        <v>4</v>
      </c>
      <c r="B7" s="158">
        <f>'Bench Reports'!B23</f>
        <v>0</v>
      </c>
      <c r="C7" s="156"/>
      <c r="D7" s="163" t="str">
        <f t="shared" ref="D7:D16" si="0">IF($B7=0,"",VLOOKUP($B7,Entries,3,FALSE))</f>
        <v/>
      </c>
      <c r="E7" s="155" t="str">
        <f t="shared" ref="E7:E16" si="1">IF($B7=0,"",VLOOKUP($B7,Entries,4,FALSE))</f>
        <v/>
      </c>
      <c r="F7" s="155" t="str">
        <f t="shared" ref="F7:F16" si="2">IF($B7=0,"",VLOOKUP($B7,Entries,5,FALSE))</f>
        <v/>
      </c>
      <c r="G7" s="155" t="str">
        <f t="shared" ref="G7:G16" si="3">IF($B7=0,"",VLOOKUP($B7,Entries,6,FALSE))</f>
        <v/>
      </c>
      <c r="H7" s="155" t="str">
        <f t="shared" ref="H7:H16" si="4">IF($B7=0,"",VLOOKUP($B7,Entries,7,FALSE))</f>
        <v/>
      </c>
      <c r="I7" s="155" t="str">
        <f t="shared" ref="I7:I16" si="5">IF($B7=0,"",VLOOKUP($B7,Entries,8,FALSE))</f>
        <v/>
      </c>
      <c r="J7" s="163" t="str">
        <f t="shared" ref="J7:J16" si="6">IF($B7=0,"",VLOOKUP($B7,Entries,9,FALSE))</f>
        <v/>
      </c>
      <c r="K7" s="164" t="str">
        <f t="shared" ref="K7:K16" si="7">IF($B7=0,"",VLOOKUP($B7,Entries,10,FALSE))</f>
        <v/>
      </c>
      <c r="L7" s="157"/>
      <c r="M7" s="155" t="str">
        <f t="shared" ref="M7:M16" si="8">IF($B7=0,"",VLOOKUP($B7,Entries,11,FALSE))</f>
        <v/>
      </c>
      <c r="N7" s="166">
        <f>'Judges Show Report'!N10</f>
        <v>0</v>
      </c>
    </row>
    <row r="8" spans="1:14" s="147" customFormat="1" ht="34" customHeight="1">
      <c r="A8" s="167" t="s">
        <v>5</v>
      </c>
      <c r="B8" s="158">
        <f>'Bench Reports'!C23</f>
        <v>0</v>
      </c>
      <c r="C8" s="156"/>
      <c r="D8" s="163" t="str">
        <f t="shared" si="0"/>
        <v/>
      </c>
      <c r="E8" s="155" t="str">
        <f t="shared" si="1"/>
        <v/>
      </c>
      <c r="F8" s="155" t="str">
        <f t="shared" si="2"/>
        <v/>
      </c>
      <c r="G8" s="155" t="str">
        <f t="shared" si="3"/>
        <v/>
      </c>
      <c r="H8" s="155" t="str">
        <f t="shared" si="4"/>
        <v/>
      </c>
      <c r="I8" s="155" t="str">
        <f t="shared" si="5"/>
        <v/>
      </c>
      <c r="J8" s="163" t="str">
        <f t="shared" si="6"/>
        <v/>
      </c>
      <c r="K8" s="164" t="str">
        <f t="shared" si="7"/>
        <v/>
      </c>
      <c r="L8" s="157"/>
      <c r="M8" s="155" t="str">
        <f t="shared" si="8"/>
        <v/>
      </c>
      <c r="N8" s="166">
        <f>'Judges Show Report'!N11</f>
        <v>0</v>
      </c>
    </row>
    <row r="9" spans="1:14" s="147" customFormat="1" ht="34" customHeight="1">
      <c r="A9" s="167" t="s">
        <v>6</v>
      </c>
      <c r="B9" s="158">
        <f>'Bench Reports'!D23</f>
        <v>0</v>
      </c>
      <c r="C9" s="156"/>
      <c r="D9" s="163" t="str">
        <f t="shared" si="0"/>
        <v/>
      </c>
      <c r="E9" s="155" t="str">
        <f t="shared" si="1"/>
        <v/>
      </c>
      <c r="F9" s="155" t="str">
        <f t="shared" si="2"/>
        <v/>
      </c>
      <c r="G9" s="155" t="str">
        <f t="shared" si="3"/>
        <v/>
      </c>
      <c r="H9" s="155" t="str">
        <f t="shared" si="4"/>
        <v/>
      </c>
      <c r="I9" s="155" t="str">
        <f t="shared" si="5"/>
        <v/>
      </c>
      <c r="J9" s="163" t="str">
        <f t="shared" si="6"/>
        <v/>
      </c>
      <c r="K9" s="164" t="str">
        <f t="shared" si="7"/>
        <v/>
      </c>
      <c r="L9" s="157"/>
      <c r="M9" s="155" t="str">
        <f t="shared" si="8"/>
        <v/>
      </c>
      <c r="N9" s="166">
        <f>'Judges Show Report'!N12</f>
        <v>0</v>
      </c>
    </row>
    <row r="10" spans="1:14" s="147" customFormat="1" ht="34" customHeight="1">
      <c r="A10" s="167" t="s">
        <v>69</v>
      </c>
      <c r="B10" s="158">
        <f>'Bench Reports'!E23</f>
        <v>0</v>
      </c>
      <c r="C10" s="156"/>
      <c r="D10" s="163" t="str">
        <f t="shared" si="0"/>
        <v/>
      </c>
      <c r="E10" s="155" t="str">
        <f t="shared" si="1"/>
        <v/>
      </c>
      <c r="F10" s="155" t="str">
        <f t="shared" si="2"/>
        <v/>
      </c>
      <c r="G10" s="155" t="str">
        <f t="shared" si="3"/>
        <v/>
      </c>
      <c r="H10" s="155" t="str">
        <f t="shared" si="4"/>
        <v/>
      </c>
      <c r="I10" s="155" t="str">
        <f t="shared" si="5"/>
        <v/>
      </c>
      <c r="J10" s="163" t="str">
        <f t="shared" si="6"/>
        <v/>
      </c>
      <c r="K10" s="164" t="str">
        <f t="shared" si="7"/>
        <v/>
      </c>
      <c r="L10" s="157"/>
      <c r="M10" s="155" t="str">
        <f t="shared" si="8"/>
        <v/>
      </c>
      <c r="N10" s="166">
        <f>'Judges Show Report'!N13</f>
        <v>0</v>
      </c>
    </row>
    <row r="11" spans="1:14" s="147" customFormat="1" ht="34" customHeight="1">
      <c r="A11" s="167" t="s">
        <v>70</v>
      </c>
      <c r="B11" s="158">
        <f>'Bench Reports'!F23</f>
        <v>0</v>
      </c>
      <c r="C11" s="156"/>
      <c r="D11" s="163" t="str">
        <f t="shared" si="0"/>
        <v/>
      </c>
      <c r="E11" s="155" t="str">
        <f t="shared" si="1"/>
        <v/>
      </c>
      <c r="F11" s="155" t="str">
        <f t="shared" si="2"/>
        <v/>
      </c>
      <c r="G11" s="155" t="str">
        <f t="shared" si="3"/>
        <v/>
      </c>
      <c r="H11" s="155" t="str">
        <f t="shared" si="4"/>
        <v/>
      </c>
      <c r="I11" s="155" t="str">
        <f t="shared" si="5"/>
        <v/>
      </c>
      <c r="J11" s="163" t="str">
        <f t="shared" si="6"/>
        <v/>
      </c>
      <c r="K11" s="164" t="str">
        <f t="shared" si="7"/>
        <v/>
      </c>
      <c r="L11" s="157"/>
      <c r="M11" s="155" t="str">
        <f t="shared" si="8"/>
        <v/>
      </c>
      <c r="N11" s="166">
        <f>'Judges Show Report'!N14</f>
        <v>0</v>
      </c>
    </row>
    <row r="12" spans="1:14" s="147" customFormat="1" ht="34" customHeight="1">
      <c r="A12" s="167" t="s">
        <v>71</v>
      </c>
      <c r="B12" s="158">
        <f>'Bench Reports'!G23</f>
        <v>0</v>
      </c>
      <c r="C12" s="156"/>
      <c r="D12" s="163" t="str">
        <f t="shared" si="0"/>
        <v/>
      </c>
      <c r="E12" s="155" t="str">
        <f t="shared" si="1"/>
        <v/>
      </c>
      <c r="F12" s="155" t="str">
        <f t="shared" si="2"/>
        <v/>
      </c>
      <c r="G12" s="155" t="str">
        <f t="shared" si="3"/>
        <v/>
      </c>
      <c r="H12" s="155" t="str">
        <f t="shared" si="4"/>
        <v/>
      </c>
      <c r="I12" s="155" t="str">
        <f t="shared" si="5"/>
        <v/>
      </c>
      <c r="J12" s="163" t="str">
        <f t="shared" si="6"/>
        <v/>
      </c>
      <c r="K12" s="164" t="str">
        <f t="shared" si="7"/>
        <v/>
      </c>
      <c r="L12" s="157"/>
      <c r="M12" s="155" t="str">
        <f t="shared" si="8"/>
        <v/>
      </c>
      <c r="N12" s="166">
        <f>'Judges Show Report'!N15</f>
        <v>0</v>
      </c>
    </row>
    <row r="13" spans="1:14" s="147" customFormat="1" ht="34" customHeight="1">
      <c r="A13" s="167" t="s">
        <v>72</v>
      </c>
      <c r="B13" s="158">
        <f>'Bench Reports'!H23</f>
        <v>0</v>
      </c>
      <c r="C13" s="156"/>
      <c r="D13" s="163" t="str">
        <f t="shared" si="0"/>
        <v/>
      </c>
      <c r="E13" s="155" t="str">
        <f t="shared" si="1"/>
        <v/>
      </c>
      <c r="F13" s="155" t="str">
        <f t="shared" si="2"/>
        <v/>
      </c>
      <c r="G13" s="155" t="str">
        <f t="shared" si="3"/>
        <v/>
      </c>
      <c r="H13" s="155" t="str">
        <f t="shared" si="4"/>
        <v/>
      </c>
      <c r="I13" s="155" t="str">
        <f t="shared" si="5"/>
        <v/>
      </c>
      <c r="J13" s="163" t="str">
        <f t="shared" si="6"/>
        <v/>
      </c>
      <c r="K13" s="164" t="str">
        <f t="shared" si="7"/>
        <v/>
      </c>
      <c r="L13" s="157"/>
      <c r="M13" s="155" t="str">
        <f t="shared" si="8"/>
        <v/>
      </c>
      <c r="N13" s="166">
        <f>'Judges Show Report'!N16</f>
        <v>0</v>
      </c>
    </row>
    <row r="14" spans="1:14" s="147" customFormat="1" ht="34" customHeight="1">
      <c r="A14" s="167" t="s">
        <v>73</v>
      </c>
      <c r="B14" s="158">
        <f>'Bench Reports'!I23</f>
        <v>0</v>
      </c>
      <c r="C14" s="156"/>
      <c r="D14" s="163" t="str">
        <f t="shared" si="0"/>
        <v/>
      </c>
      <c r="E14" s="155" t="str">
        <f t="shared" si="1"/>
        <v/>
      </c>
      <c r="F14" s="155" t="str">
        <f t="shared" si="2"/>
        <v/>
      </c>
      <c r="G14" s="155" t="str">
        <f t="shared" si="3"/>
        <v/>
      </c>
      <c r="H14" s="155" t="str">
        <f t="shared" si="4"/>
        <v/>
      </c>
      <c r="I14" s="155" t="str">
        <f t="shared" si="5"/>
        <v/>
      </c>
      <c r="J14" s="163" t="str">
        <f t="shared" si="6"/>
        <v/>
      </c>
      <c r="K14" s="164" t="str">
        <f t="shared" si="7"/>
        <v/>
      </c>
      <c r="L14" s="157"/>
      <c r="M14" s="155" t="str">
        <f t="shared" si="8"/>
        <v/>
      </c>
      <c r="N14" s="166">
        <f>'Judges Show Report'!N17</f>
        <v>0</v>
      </c>
    </row>
    <row r="15" spans="1:14" s="147" customFormat="1" ht="34" customHeight="1">
      <c r="A15" s="167" t="s">
        <v>74</v>
      </c>
      <c r="B15" s="158">
        <f>'Bench Reports'!J23</f>
        <v>0</v>
      </c>
      <c r="C15" s="156"/>
      <c r="D15" s="163" t="str">
        <f t="shared" si="0"/>
        <v/>
      </c>
      <c r="E15" s="155" t="str">
        <f t="shared" si="1"/>
        <v/>
      </c>
      <c r="F15" s="155" t="str">
        <f t="shared" si="2"/>
        <v/>
      </c>
      <c r="G15" s="155" t="str">
        <f t="shared" si="3"/>
        <v/>
      </c>
      <c r="H15" s="155" t="str">
        <f t="shared" si="4"/>
        <v/>
      </c>
      <c r="I15" s="155" t="str">
        <f t="shared" si="5"/>
        <v/>
      </c>
      <c r="J15" s="163" t="str">
        <f t="shared" si="6"/>
        <v/>
      </c>
      <c r="K15" s="164" t="str">
        <f t="shared" si="7"/>
        <v/>
      </c>
      <c r="L15" s="157"/>
      <c r="M15" s="155" t="str">
        <f t="shared" si="8"/>
        <v/>
      </c>
      <c r="N15" s="166">
        <f>'Judges Show Report'!N18</f>
        <v>0</v>
      </c>
    </row>
    <row r="16" spans="1:14" s="147" customFormat="1" ht="34" customHeight="1">
      <c r="A16" s="167" t="s">
        <v>75</v>
      </c>
      <c r="B16" s="158">
        <f>'Bench Reports'!K23</f>
        <v>0</v>
      </c>
      <c r="C16" s="156"/>
      <c r="D16" s="163" t="str">
        <f t="shared" si="0"/>
        <v/>
      </c>
      <c r="E16" s="155" t="str">
        <f t="shared" si="1"/>
        <v/>
      </c>
      <c r="F16" s="155" t="str">
        <f t="shared" si="2"/>
        <v/>
      </c>
      <c r="G16" s="155" t="str">
        <f t="shared" si="3"/>
        <v/>
      </c>
      <c r="H16" s="155" t="str">
        <f t="shared" si="4"/>
        <v/>
      </c>
      <c r="I16" s="155" t="str">
        <f t="shared" si="5"/>
        <v/>
      </c>
      <c r="J16" s="163" t="str">
        <f t="shared" si="6"/>
        <v/>
      </c>
      <c r="K16" s="164" t="str">
        <f t="shared" si="7"/>
        <v/>
      </c>
      <c r="L16" s="157"/>
      <c r="M16" s="155" t="str">
        <f t="shared" si="8"/>
        <v/>
      </c>
      <c r="N16" s="166">
        <f>'Judges Show Report'!N19</f>
        <v>0</v>
      </c>
    </row>
    <row r="17" spans="1:14" ht="10.5" customHeight="1">
      <c r="A17" s="41"/>
      <c r="B17" s="41"/>
      <c r="C17" s="210"/>
      <c r="D17" s="210"/>
      <c r="E17" s="210"/>
      <c r="F17" s="210"/>
      <c r="G17" s="210"/>
      <c r="H17" s="210"/>
      <c r="I17" s="210"/>
      <c r="J17" s="41"/>
      <c r="K17" s="41"/>
      <c r="L17" s="39"/>
      <c r="M17" s="39"/>
      <c r="N17" s="40"/>
    </row>
    <row r="18" spans="1:14" s="58" customFormat="1" ht="18" thickBot="1">
      <c r="A18" s="42" t="s">
        <v>78</v>
      </c>
      <c r="B18" s="42"/>
      <c r="C18" s="42"/>
      <c r="D18" s="42"/>
      <c r="E18" s="230">
        <f>'Judges Show Report'!E35:J35</f>
        <v>0</v>
      </c>
      <c r="F18" s="230"/>
      <c r="G18" s="230"/>
      <c r="H18" s="230"/>
      <c r="I18" s="230"/>
      <c r="J18" s="230"/>
      <c r="K18" s="42" t="s">
        <v>79</v>
      </c>
      <c r="L18" s="46"/>
      <c r="M18" s="46"/>
    </row>
    <row r="19" spans="1:14" s="58" customFormat="1" ht="23" customHeight="1">
      <c r="A19" s="42"/>
      <c r="B19" s="42"/>
      <c r="C19" s="45"/>
      <c r="D19" s="42"/>
      <c r="E19" s="231" t="s">
        <v>80</v>
      </c>
      <c r="F19" s="231"/>
      <c r="G19" s="231"/>
      <c r="H19" s="231"/>
      <c r="I19" s="231"/>
      <c r="J19" s="231"/>
      <c r="K19" s="42"/>
      <c r="L19" s="46"/>
      <c r="M19" s="46"/>
      <c r="N19" s="47"/>
    </row>
    <row r="20" spans="1:14" s="58" customFormat="1" ht="18" thickBot="1">
      <c r="A20" s="232">
        <f>'Judges Show Report'!A37:B37</f>
        <v>0</v>
      </c>
      <c r="B20" s="230"/>
      <c r="C20" s="47" t="s">
        <v>81</v>
      </c>
      <c r="D20" s="230">
        <f>'Judges Show Report'!D37:I37</f>
        <v>0</v>
      </c>
      <c r="E20" s="230"/>
      <c r="F20" s="230"/>
      <c r="G20" s="230"/>
      <c r="H20" s="230"/>
      <c r="I20" s="230"/>
      <c r="J20" s="48" t="s">
        <v>82</v>
      </c>
      <c r="K20" s="49"/>
      <c r="L20" s="50"/>
      <c r="M20" s="50"/>
    </row>
    <row r="21" spans="1:14" s="58" customFormat="1" ht="15">
      <c r="A21" s="50" t="s">
        <v>83</v>
      </c>
      <c r="B21" s="50"/>
      <c r="C21" s="50"/>
      <c r="D21" s="234" t="s">
        <v>84</v>
      </c>
      <c r="E21" s="234"/>
      <c r="F21" s="234"/>
      <c r="G21" s="234"/>
      <c r="H21" s="234"/>
      <c r="I21" s="234"/>
      <c r="J21" s="50"/>
      <c r="K21" s="50"/>
      <c r="L21" s="50"/>
      <c r="M21" s="50"/>
    </row>
    <row r="22" spans="1:14" s="58" customFormat="1" ht="25.5" customHeight="1" thickBot="1">
      <c r="A22" s="233">
        <f>'Judges Show Report'!A39:D39</f>
        <v>0</v>
      </c>
      <c r="B22" s="233"/>
      <c r="C22" s="233"/>
      <c r="D22" s="233"/>
      <c r="E22" s="50"/>
      <c r="F22" s="50"/>
      <c r="G22" s="50"/>
      <c r="H22" s="50"/>
      <c r="I22" s="50"/>
      <c r="J22" s="228">
        <f>'Judges Show Report'!J39:L39</f>
        <v>0</v>
      </c>
      <c r="K22" s="228"/>
      <c r="L22" s="228"/>
      <c r="M22" s="59"/>
      <c r="N22" s="47"/>
    </row>
    <row r="23" spans="1:14" s="58" customFormat="1" ht="27.5" customHeight="1">
      <c r="A23" s="229" t="s">
        <v>85</v>
      </c>
      <c r="B23" s="229"/>
      <c r="C23" s="229"/>
      <c r="D23" s="229"/>
      <c r="E23" s="83"/>
      <c r="F23" s="83"/>
      <c r="G23" s="83"/>
      <c r="H23" s="83"/>
      <c r="I23" s="83"/>
      <c r="J23" s="229" t="s">
        <v>86</v>
      </c>
      <c r="K23" s="229"/>
      <c r="L23" s="229"/>
      <c r="M23" s="59"/>
    </row>
    <row r="24" spans="1:14" s="58" customFormat="1" ht="28.25" customHeight="1" thickBot="1">
      <c r="A24" s="93" t="s">
        <v>243</v>
      </c>
      <c r="B24" s="91"/>
      <c r="C24" s="91"/>
      <c r="D24" s="144">
        <f>'Judges Show Report'!D41</f>
        <v>0</v>
      </c>
      <c r="E24" s="92"/>
      <c r="F24" s="92"/>
      <c r="G24" s="219" t="s">
        <v>218</v>
      </c>
      <c r="H24" s="219"/>
      <c r="I24" s="219"/>
      <c r="J24" s="144">
        <f>'Judges Show Report'!J41</f>
        <v>0</v>
      </c>
      <c r="K24" s="56"/>
      <c r="L24" s="56"/>
      <c r="M24" s="59"/>
    </row>
    <row r="25" spans="1:14" s="58" customFormat="1" ht="25.75" customHeight="1">
      <c r="A25" s="91"/>
      <c r="B25" s="91"/>
      <c r="C25" s="91"/>
      <c r="D25" s="91"/>
      <c r="E25" s="92"/>
      <c r="F25" s="92"/>
      <c r="G25" s="92"/>
      <c r="H25" s="92"/>
      <c r="I25" s="92"/>
      <c r="J25" s="91"/>
      <c r="K25" s="56"/>
      <c r="L25" s="56"/>
      <c r="M25" s="59"/>
    </row>
    <row r="26" spans="1:14" s="58" customFormat="1" ht="15">
      <c r="A26" s="124" t="s">
        <v>87</v>
      </c>
      <c r="B26" s="53"/>
      <c r="C26" s="53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4">
      <c r="A27" s="125" t="s">
        <v>276</v>
      </c>
    </row>
  </sheetData>
  <sheetProtection selectLockedCells="1"/>
  <mergeCells count="17">
    <mergeCell ref="G24:I24"/>
    <mergeCell ref="C17:I17"/>
    <mergeCell ref="A22:D22"/>
    <mergeCell ref="A23:D23"/>
    <mergeCell ref="D20:I20"/>
    <mergeCell ref="D21:I21"/>
    <mergeCell ref="J22:L22"/>
    <mergeCell ref="J23:L23"/>
    <mergeCell ref="E18:J18"/>
    <mergeCell ref="E19:J19"/>
    <mergeCell ref="A20:B20"/>
    <mergeCell ref="K6:L6"/>
    <mergeCell ref="C6:D6"/>
    <mergeCell ref="C1:J1"/>
    <mergeCell ref="C2:J2"/>
    <mergeCell ref="C3:J3"/>
    <mergeCell ref="F6:I6"/>
  </mergeCells>
  <phoneticPr fontId="3" type="noConversion"/>
  <dataValidations disablePrompts="1" count="1">
    <dataValidation allowBlank="1" showInputMessage="1" showErrorMessage="1" promptTitle="Division" sqref="K2:K5"/>
  </dataValidations>
  <pageMargins left="0.75" right="0" top="0.5" bottom="0" header="0.5" footer="0.5"/>
  <pageSetup scale="70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showGridLines="0" topLeftCell="A43" workbookViewId="0">
      <selection activeCell="D63" sqref="D63"/>
    </sheetView>
  </sheetViews>
  <sheetFormatPr baseColWidth="10" defaultColWidth="9" defaultRowHeight="12" x14ac:dyDescent="0"/>
  <cols>
    <col min="1" max="2" width="6.5" style="61" customWidth="1"/>
    <col min="3" max="3" width="38.83203125" style="60" customWidth="1"/>
    <col min="4" max="5" width="6.5" style="61" customWidth="1"/>
    <col min="6" max="16384" width="9" style="60"/>
  </cols>
  <sheetData>
    <row r="1" spans="1:5" ht="15">
      <c r="A1" s="235" t="s">
        <v>90</v>
      </c>
      <c r="B1" s="235"/>
      <c r="C1" s="235"/>
      <c r="D1" s="235"/>
      <c r="E1" s="235"/>
    </row>
    <row r="3" spans="1:5">
      <c r="A3" s="238" t="s">
        <v>91</v>
      </c>
      <c r="B3" s="238"/>
      <c r="D3" s="238" t="s">
        <v>92</v>
      </c>
      <c r="E3" s="238"/>
    </row>
    <row r="4" spans="1:5">
      <c r="A4" s="61" t="s">
        <v>93</v>
      </c>
      <c r="B4" s="61" t="s">
        <v>94</v>
      </c>
      <c r="C4" s="62" t="s">
        <v>95</v>
      </c>
      <c r="D4" s="61" t="s">
        <v>93</v>
      </c>
      <c r="E4" s="61" t="s">
        <v>94</v>
      </c>
    </row>
    <row r="5" spans="1:5">
      <c r="A5" s="61">
        <v>101</v>
      </c>
      <c r="B5" s="61">
        <v>102</v>
      </c>
      <c r="C5" s="60" t="s">
        <v>96</v>
      </c>
      <c r="D5" s="61">
        <v>103</v>
      </c>
      <c r="E5" s="61">
        <v>104</v>
      </c>
    </row>
    <row r="6" spans="1:5">
      <c r="A6" s="61">
        <v>105</v>
      </c>
      <c r="B6" s="61">
        <v>106</v>
      </c>
      <c r="C6" s="60" t="s">
        <v>97</v>
      </c>
      <c r="D6" s="61">
        <v>107</v>
      </c>
      <c r="E6" s="61">
        <v>108</v>
      </c>
    </row>
    <row r="8" spans="1:5">
      <c r="C8" s="62" t="s">
        <v>98</v>
      </c>
    </row>
    <row r="9" spans="1:5">
      <c r="A9" s="61">
        <v>201</v>
      </c>
      <c r="B9" s="61">
        <v>202</v>
      </c>
      <c r="C9" s="60" t="s">
        <v>99</v>
      </c>
      <c r="D9" s="61">
        <v>203</v>
      </c>
      <c r="E9" s="61">
        <v>204</v>
      </c>
    </row>
    <row r="10" spans="1:5">
      <c r="A10" s="61">
        <v>205</v>
      </c>
      <c r="B10" s="61">
        <v>206</v>
      </c>
      <c r="C10" s="60" t="s">
        <v>100</v>
      </c>
      <c r="D10" s="61">
        <v>207</v>
      </c>
      <c r="E10" s="61">
        <v>208</v>
      </c>
    </row>
    <row r="12" spans="1:5">
      <c r="C12" s="62" t="s">
        <v>101</v>
      </c>
    </row>
    <row r="13" spans="1:5">
      <c r="A13" s="61">
        <v>301</v>
      </c>
      <c r="B13" s="61">
        <v>302</v>
      </c>
      <c r="C13" s="63" t="s">
        <v>102</v>
      </c>
      <c r="D13" s="61">
        <v>303</v>
      </c>
      <c r="E13" s="61">
        <v>304</v>
      </c>
    </row>
    <row r="14" spans="1:5">
      <c r="A14" s="61">
        <v>305</v>
      </c>
      <c r="B14" s="61">
        <v>306</v>
      </c>
      <c r="C14" s="63" t="s">
        <v>103</v>
      </c>
      <c r="D14" s="61">
        <v>307</v>
      </c>
      <c r="E14" s="61">
        <v>308</v>
      </c>
    </row>
    <row r="15" spans="1:5">
      <c r="A15" s="61">
        <v>309</v>
      </c>
      <c r="B15" s="61">
        <v>310</v>
      </c>
      <c r="C15" s="63" t="s">
        <v>104</v>
      </c>
      <c r="D15" s="61">
        <v>311</v>
      </c>
      <c r="E15" s="61">
        <v>312</v>
      </c>
    </row>
    <row r="16" spans="1:5">
      <c r="A16" s="61">
        <v>313</v>
      </c>
      <c r="B16" s="61">
        <v>314</v>
      </c>
      <c r="C16" s="63" t="s">
        <v>105</v>
      </c>
      <c r="D16" s="61">
        <v>315</v>
      </c>
      <c r="E16" s="61">
        <v>316</v>
      </c>
    </row>
    <row r="17" spans="1:5">
      <c r="A17" s="61">
        <v>317</v>
      </c>
      <c r="B17" s="61">
        <v>318</v>
      </c>
      <c r="C17" s="63" t="s">
        <v>106</v>
      </c>
      <c r="D17" s="61">
        <v>319</v>
      </c>
      <c r="E17" s="61">
        <v>320</v>
      </c>
    </row>
    <row r="19" spans="1:5">
      <c r="C19" s="62" t="s">
        <v>107</v>
      </c>
    </row>
    <row r="20" spans="1:5">
      <c r="A20" s="61">
        <v>401</v>
      </c>
      <c r="B20" s="61">
        <v>402</v>
      </c>
      <c r="C20" s="63" t="s">
        <v>108</v>
      </c>
      <c r="D20" s="61">
        <v>403</v>
      </c>
      <c r="E20" s="61">
        <v>404</v>
      </c>
    </row>
    <row r="21" spans="1:5">
      <c r="A21" s="61">
        <v>405</v>
      </c>
      <c r="B21" s="61">
        <v>406</v>
      </c>
      <c r="C21" s="63" t="s">
        <v>109</v>
      </c>
      <c r="D21" s="61">
        <v>407</v>
      </c>
      <c r="E21" s="61">
        <v>408</v>
      </c>
    </row>
    <row r="22" spans="1:5">
      <c r="A22" s="61">
        <v>409</v>
      </c>
      <c r="B22" s="61">
        <v>410</v>
      </c>
      <c r="C22" s="63" t="s">
        <v>110</v>
      </c>
      <c r="D22" s="61">
        <v>411</v>
      </c>
      <c r="E22" s="61">
        <v>412</v>
      </c>
    </row>
    <row r="23" spans="1:5">
      <c r="A23" s="61">
        <v>413</v>
      </c>
      <c r="B23" s="61">
        <v>414</v>
      </c>
      <c r="C23" s="63" t="s">
        <v>111</v>
      </c>
      <c r="D23" s="61">
        <v>415</v>
      </c>
      <c r="E23" s="61">
        <v>416</v>
      </c>
    </row>
    <row r="24" spans="1:5">
      <c r="A24" s="61">
        <v>417</v>
      </c>
      <c r="B24" s="61">
        <v>418</v>
      </c>
      <c r="C24" s="63" t="s">
        <v>112</v>
      </c>
      <c r="D24" s="61">
        <v>419</v>
      </c>
      <c r="E24" s="61">
        <v>420</v>
      </c>
    </row>
    <row r="26" spans="1:5">
      <c r="C26" s="62" t="s">
        <v>113</v>
      </c>
    </row>
    <row r="27" spans="1:5">
      <c r="A27" s="61">
        <v>501</v>
      </c>
      <c r="B27" s="61">
        <v>502</v>
      </c>
      <c r="C27" s="63" t="s">
        <v>114</v>
      </c>
      <c r="D27" s="61">
        <v>503</v>
      </c>
      <c r="E27" s="61">
        <v>504</v>
      </c>
    </row>
    <row r="28" spans="1:5">
      <c r="A28" s="61">
        <v>505</v>
      </c>
      <c r="B28" s="61">
        <v>506</v>
      </c>
      <c r="C28" s="63" t="s">
        <v>115</v>
      </c>
      <c r="D28" s="61">
        <v>507</v>
      </c>
      <c r="E28" s="61">
        <v>508</v>
      </c>
    </row>
    <row r="29" spans="1:5">
      <c r="A29" s="61">
        <v>509</v>
      </c>
      <c r="B29" s="61">
        <v>510</v>
      </c>
      <c r="C29" s="63" t="s">
        <v>116</v>
      </c>
      <c r="D29" s="61">
        <v>511</v>
      </c>
      <c r="E29" s="61">
        <v>512</v>
      </c>
    </row>
    <row r="30" spans="1:5">
      <c r="A30" s="61">
        <v>513</v>
      </c>
      <c r="B30" s="61">
        <v>514</v>
      </c>
      <c r="C30" s="63" t="s">
        <v>117</v>
      </c>
      <c r="D30" s="61">
        <v>515</v>
      </c>
      <c r="E30" s="61">
        <v>516</v>
      </c>
    </row>
    <row r="31" spans="1:5">
      <c r="A31" s="61">
        <v>517</v>
      </c>
      <c r="B31" s="61">
        <v>518</v>
      </c>
      <c r="C31" s="63" t="s">
        <v>118</v>
      </c>
      <c r="D31" s="61">
        <v>519</v>
      </c>
      <c r="E31" s="61">
        <v>520</v>
      </c>
    </row>
    <row r="32" spans="1:5">
      <c r="A32" s="61">
        <v>521</v>
      </c>
      <c r="B32" s="61">
        <v>522</v>
      </c>
      <c r="C32" s="63" t="s">
        <v>119</v>
      </c>
      <c r="D32" s="61">
        <v>523</v>
      </c>
      <c r="E32" s="61">
        <v>524</v>
      </c>
    </row>
    <row r="33" spans="1:5">
      <c r="A33" s="61">
        <v>525</v>
      </c>
      <c r="B33" s="61">
        <v>526</v>
      </c>
      <c r="C33" s="63" t="s">
        <v>120</v>
      </c>
      <c r="D33" s="61">
        <v>527</v>
      </c>
      <c r="E33" s="61">
        <v>528</v>
      </c>
    </row>
    <row r="34" spans="1:5">
      <c r="A34" s="61">
        <v>529</v>
      </c>
      <c r="B34" s="61">
        <v>530</v>
      </c>
      <c r="C34" s="63" t="s">
        <v>121</v>
      </c>
      <c r="D34" s="61">
        <v>531</v>
      </c>
      <c r="E34" s="61">
        <v>532</v>
      </c>
    </row>
    <row r="35" spans="1:5">
      <c r="A35" s="61">
        <v>533</v>
      </c>
      <c r="B35" s="61">
        <v>534</v>
      </c>
      <c r="C35" s="63" t="s">
        <v>122</v>
      </c>
      <c r="D35" s="61">
        <v>535</v>
      </c>
      <c r="E35" s="61">
        <v>536</v>
      </c>
    </row>
    <row r="36" spans="1:5">
      <c r="A36" s="61">
        <v>537</v>
      </c>
      <c r="B36" s="61">
        <v>538</v>
      </c>
      <c r="C36" s="63" t="s">
        <v>123</v>
      </c>
      <c r="D36" s="61">
        <v>539</v>
      </c>
      <c r="E36" s="61">
        <v>540</v>
      </c>
    </row>
    <row r="38" spans="1:5">
      <c r="C38" s="62" t="s">
        <v>124</v>
      </c>
    </row>
    <row r="39" spans="1:5">
      <c r="A39" s="61">
        <v>601</v>
      </c>
      <c r="B39" s="61">
        <v>602</v>
      </c>
      <c r="C39" s="63" t="s">
        <v>125</v>
      </c>
      <c r="D39" s="61">
        <v>603</v>
      </c>
      <c r="E39" s="61">
        <v>604</v>
      </c>
    </row>
    <row r="40" spans="1:5">
      <c r="A40" s="61">
        <f t="shared" ref="A40:A57" si="0">A39+4</f>
        <v>605</v>
      </c>
      <c r="B40" s="61">
        <f t="shared" ref="B40:B57" si="1">B39+4</f>
        <v>606</v>
      </c>
      <c r="C40" s="63" t="s">
        <v>126</v>
      </c>
      <c r="D40" s="61">
        <f t="shared" ref="D40:D57" si="2">D39+4</f>
        <v>607</v>
      </c>
      <c r="E40" s="61">
        <f t="shared" ref="E40:E57" si="3">E39+4</f>
        <v>608</v>
      </c>
    </row>
    <row r="41" spans="1:5">
      <c r="A41" s="61">
        <f t="shared" si="0"/>
        <v>609</v>
      </c>
      <c r="B41" s="61">
        <f t="shared" si="1"/>
        <v>610</v>
      </c>
      <c r="C41" s="63" t="s">
        <v>127</v>
      </c>
      <c r="D41" s="61">
        <f t="shared" si="2"/>
        <v>611</v>
      </c>
      <c r="E41" s="61">
        <f t="shared" si="3"/>
        <v>612</v>
      </c>
    </row>
    <row r="42" spans="1:5">
      <c r="A42" s="61">
        <f t="shared" si="0"/>
        <v>613</v>
      </c>
      <c r="B42" s="61">
        <f t="shared" si="1"/>
        <v>614</v>
      </c>
      <c r="C42" s="63" t="s">
        <v>128</v>
      </c>
      <c r="D42" s="61">
        <f t="shared" si="2"/>
        <v>615</v>
      </c>
      <c r="E42" s="61">
        <f t="shared" si="3"/>
        <v>616</v>
      </c>
    </row>
    <row r="43" spans="1:5">
      <c r="A43" s="61">
        <f t="shared" si="0"/>
        <v>617</v>
      </c>
      <c r="B43" s="61">
        <f t="shared" si="1"/>
        <v>618</v>
      </c>
      <c r="C43" s="63" t="s">
        <v>129</v>
      </c>
      <c r="D43" s="61">
        <f t="shared" si="2"/>
        <v>619</v>
      </c>
      <c r="E43" s="61">
        <f t="shared" si="3"/>
        <v>620</v>
      </c>
    </row>
    <row r="44" spans="1:5">
      <c r="A44" s="61">
        <f t="shared" si="0"/>
        <v>621</v>
      </c>
      <c r="B44" s="61">
        <f t="shared" si="1"/>
        <v>622</v>
      </c>
      <c r="C44" s="63" t="s">
        <v>130</v>
      </c>
      <c r="D44" s="61">
        <f t="shared" si="2"/>
        <v>623</v>
      </c>
      <c r="E44" s="61">
        <f t="shared" si="3"/>
        <v>624</v>
      </c>
    </row>
    <row r="45" spans="1:5">
      <c r="A45" s="61">
        <f t="shared" si="0"/>
        <v>625</v>
      </c>
      <c r="B45" s="61">
        <f t="shared" si="1"/>
        <v>626</v>
      </c>
      <c r="C45" s="63" t="s">
        <v>131</v>
      </c>
      <c r="D45" s="61">
        <f t="shared" si="2"/>
        <v>627</v>
      </c>
      <c r="E45" s="61">
        <f t="shared" si="3"/>
        <v>628</v>
      </c>
    </row>
    <row r="46" spans="1:5">
      <c r="A46" s="61">
        <f t="shared" si="0"/>
        <v>629</v>
      </c>
      <c r="B46" s="61">
        <f t="shared" si="1"/>
        <v>630</v>
      </c>
      <c r="C46" s="63" t="s">
        <v>132</v>
      </c>
      <c r="D46" s="61">
        <f t="shared" si="2"/>
        <v>631</v>
      </c>
      <c r="E46" s="61">
        <f t="shared" si="3"/>
        <v>632</v>
      </c>
    </row>
    <row r="47" spans="1:5">
      <c r="A47" s="61">
        <f t="shared" si="0"/>
        <v>633</v>
      </c>
      <c r="B47" s="61">
        <f t="shared" si="1"/>
        <v>634</v>
      </c>
      <c r="C47" s="63" t="s">
        <v>133</v>
      </c>
      <c r="D47" s="61">
        <f t="shared" si="2"/>
        <v>635</v>
      </c>
      <c r="E47" s="61">
        <f t="shared" si="3"/>
        <v>636</v>
      </c>
    </row>
    <row r="48" spans="1:5">
      <c r="A48" s="61">
        <f t="shared" si="0"/>
        <v>637</v>
      </c>
      <c r="B48" s="61">
        <f t="shared" si="1"/>
        <v>638</v>
      </c>
      <c r="C48" s="63" t="s">
        <v>134</v>
      </c>
      <c r="D48" s="61">
        <f t="shared" si="2"/>
        <v>639</v>
      </c>
      <c r="E48" s="61">
        <f t="shared" si="3"/>
        <v>640</v>
      </c>
    </row>
    <row r="49" spans="1:5">
      <c r="A49" s="61">
        <f t="shared" si="0"/>
        <v>641</v>
      </c>
      <c r="B49" s="61">
        <f t="shared" si="1"/>
        <v>642</v>
      </c>
      <c r="C49" s="63" t="s">
        <v>135</v>
      </c>
      <c r="D49" s="61">
        <f t="shared" si="2"/>
        <v>643</v>
      </c>
      <c r="E49" s="61">
        <f t="shared" si="3"/>
        <v>644</v>
      </c>
    </row>
    <row r="50" spans="1:5">
      <c r="A50" s="61">
        <f t="shared" si="0"/>
        <v>645</v>
      </c>
      <c r="B50" s="61">
        <f t="shared" si="1"/>
        <v>646</v>
      </c>
      <c r="C50" s="63" t="s">
        <v>136</v>
      </c>
      <c r="D50" s="61">
        <f t="shared" si="2"/>
        <v>647</v>
      </c>
      <c r="E50" s="61">
        <f t="shared" si="3"/>
        <v>648</v>
      </c>
    </row>
    <row r="51" spans="1:5">
      <c r="A51" s="61">
        <f t="shared" si="0"/>
        <v>649</v>
      </c>
      <c r="B51" s="61">
        <f t="shared" si="1"/>
        <v>650</v>
      </c>
      <c r="C51" s="63" t="s">
        <v>137</v>
      </c>
      <c r="D51" s="61">
        <f t="shared" si="2"/>
        <v>651</v>
      </c>
      <c r="E51" s="61">
        <f t="shared" si="3"/>
        <v>652</v>
      </c>
    </row>
    <row r="52" spans="1:5">
      <c r="A52" s="61">
        <f t="shared" si="0"/>
        <v>653</v>
      </c>
      <c r="B52" s="61">
        <f t="shared" si="1"/>
        <v>654</v>
      </c>
      <c r="C52" s="63" t="s">
        <v>138</v>
      </c>
      <c r="D52" s="61">
        <f t="shared" si="2"/>
        <v>655</v>
      </c>
      <c r="E52" s="61">
        <f t="shared" si="3"/>
        <v>656</v>
      </c>
    </row>
    <row r="53" spans="1:5">
      <c r="A53" s="61">
        <f t="shared" si="0"/>
        <v>657</v>
      </c>
      <c r="B53" s="61">
        <f t="shared" si="1"/>
        <v>658</v>
      </c>
      <c r="C53" s="63" t="s">
        <v>139</v>
      </c>
      <c r="D53" s="61">
        <f t="shared" si="2"/>
        <v>659</v>
      </c>
      <c r="E53" s="61">
        <f t="shared" si="3"/>
        <v>660</v>
      </c>
    </row>
    <row r="54" spans="1:5">
      <c r="A54" s="61">
        <f t="shared" si="0"/>
        <v>661</v>
      </c>
      <c r="B54" s="61">
        <f t="shared" si="1"/>
        <v>662</v>
      </c>
      <c r="C54" s="63" t="s">
        <v>140</v>
      </c>
      <c r="D54" s="61">
        <f t="shared" si="2"/>
        <v>663</v>
      </c>
      <c r="E54" s="61">
        <f t="shared" si="3"/>
        <v>664</v>
      </c>
    </row>
    <row r="55" spans="1:5">
      <c r="A55" s="61">
        <f t="shared" si="0"/>
        <v>665</v>
      </c>
      <c r="B55" s="61">
        <f t="shared" si="1"/>
        <v>666</v>
      </c>
      <c r="C55" s="63" t="s">
        <v>141</v>
      </c>
      <c r="D55" s="61">
        <f t="shared" si="2"/>
        <v>667</v>
      </c>
      <c r="E55" s="61">
        <f t="shared" si="3"/>
        <v>668</v>
      </c>
    </row>
    <row r="56" spans="1:5">
      <c r="A56" s="61">
        <f t="shared" si="0"/>
        <v>669</v>
      </c>
      <c r="B56" s="61">
        <f t="shared" si="1"/>
        <v>670</v>
      </c>
      <c r="C56" s="63" t="s">
        <v>142</v>
      </c>
      <c r="D56" s="61">
        <f t="shared" si="2"/>
        <v>671</v>
      </c>
      <c r="E56" s="61">
        <f t="shared" si="3"/>
        <v>672</v>
      </c>
    </row>
    <row r="57" spans="1:5">
      <c r="A57" s="61">
        <f t="shared" si="0"/>
        <v>673</v>
      </c>
      <c r="B57" s="61">
        <f t="shared" si="1"/>
        <v>674</v>
      </c>
      <c r="C57" s="63" t="s">
        <v>143</v>
      </c>
      <c r="D57" s="61">
        <f t="shared" si="2"/>
        <v>675</v>
      </c>
      <c r="E57" s="61">
        <f t="shared" si="3"/>
        <v>676</v>
      </c>
    </row>
    <row r="59" spans="1:5">
      <c r="C59" s="62" t="s">
        <v>144</v>
      </c>
    </row>
    <row r="60" spans="1:5">
      <c r="A60" s="61">
        <v>701</v>
      </c>
      <c r="B60" s="61">
        <v>702</v>
      </c>
      <c r="C60" s="63" t="s">
        <v>145</v>
      </c>
      <c r="D60" s="61">
        <v>703</v>
      </c>
      <c r="E60" s="61">
        <v>704</v>
      </c>
    </row>
    <row r="61" spans="1:5">
      <c r="A61" s="61">
        <f t="shared" ref="A61:A67" si="4">A60+4</f>
        <v>705</v>
      </c>
      <c r="B61" s="61">
        <f t="shared" ref="B61:B67" si="5">B60+4</f>
        <v>706</v>
      </c>
      <c r="C61" s="63" t="s">
        <v>146</v>
      </c>
      <c r="D61" s="61">
        <f t="shared" ref="D61:D67" si="6">D60+4</f>
        <v>707</v>
      </c>
      <c r="E61" s="61">
        <f t="shared" ref="E61:E67" si="7">E60+4</f>
        <v>708</v>
      </c>
    </row>
    <row r="62" spans="1:5">
      <c r="A62" s="61">
        <f>A61+4</f>
        <v>709</v>
      </c>
      <c r="B62" s="61">
        <f>B61+4</f>
        <v>710</v>
      </c>
      <c r="C62" s="63" t="s">
        <v>147</v>
      </c>
      <c r="D62" s="61">
        <f>D61+4</f>
        <v>711</v>
      </c>
      <c r="E62" s="61">
        <f>E61+4</f>
        <v>712</v>
      </c>
    </row>
    <row r="63" spans="1:5">
      <c r="A63" s="61">
        <f t="shared" si="4"/>
        <v>713</v>
      </c>
      <c r="B63" s="61">
        <f t="shared" si="5"/>
        <v>714</v>
      </c>
      <c r="C63" s="63" t="s">
        <v>148</v>
      </c>
      <c r="D63" s="61">
        <f t="shared" si="6"/>
        <v>715</v>
      </c>
      <c r="E63" s="61">
        <f t="shared" si="7"/>
        <v>716</v>
      </c>
    </row>
    <row r="64" spans="1:5">
      <c r="A64" s="61">
        <f>A63+4</f>
        <v>717</v>
      </c>
      <c r="B64" s="61">
        <f>B63+4</f>
        <v>718</v>
      </c>
      <c r="C64" s="63" t="s">
        <v>149</v>
      </c>
      <c r="D64" s="61">
        <f>D63+4</f>
        <v>719</v>
      </c>
      <c r="E64" s="61">
        <f>E63+4</f>
        <v>720</v>
      </c>
    </row>
    <row r="65" spans="1:7">
      <c r="A65" s="61">
        <f t="shared" si="4"/>
        <v>721</v>
      </c>
      <c r="B65" s="61">
        <f t="shared" si="5"/>
        <v>722</v>
      </c>
      <c r="C65" s="63" t="s">
        <v>187</v>
      </c>
      <c r="D65" s="61">
        <f t="shared" si="6"/>
        <v>723</v>
      </c>
      <c r="E65" s="61">
        <f t="shared" si="7"/>
        <v>724</v>
      </c>
    </row>
    <row r="66" spans="1:7">
      <c r="A66" s="181">
        <f t="shared" si="4"/>
        <v>725</v>
      </c>
      <c r="B66" s="181">
        <f t="shared" si="5"/>
        <v>726</v>
      </c>
      <c r="C66" s="63" t="s">
        <v>150</v>
      </c>
      <c r="D66" s="181">
        <f t="shared" si="6"/>
        <v>727</v>
      </c>
      <c r="E66" s="181">
        <f t="shared" si="7"/>
        <v>728</v>
      </c>
    </row>
    <row r="67" spans="1:7">
      <c r="A67" s="181">
        <f t="shared" si="4"/>
        <v>729</v>
      </c>
      <c r="B67" s="61">
        <f t="shared" si="5"/>
        <v>730</v>
      </c>
      <c r="C67" s="63" t="s">
        <v>151</v>
      </c>
      <c r="D67" s="61">
        <f t="shared" si="6"/>
        <v>731</v>
      </c>
      <c r="E67" s="61">
        <f t="shared" si="7"/>
        <v>732</v>
      </c>
    </row>
    <row r="69" spans="1:7">
      <c r="A69" s="64" t="s">
        <v>152</v>
      </c>
      <c r="B69" s="65"/>
      <c r="C69" s="66"/>
      <c r="D69" s="65"/>
      <c r="E69" s="65"/>
      <c r="F69" s="66"/>
      <c r="G69" s="66"/>
    </row>
    <row r="70" spans="1:7">
      <c r="A70" s="67" t="s">
        <v>153</v>
      </c>
      <c r="B70" s="65"/>
      <c r="C70" s="66"/>
      <c r="D70" s="65"/>
      <c r="E70" s="65"/>
      <c r="F70" s="66"/>
      <c r="G70" s="66"/>
    </row>
    <row r="71" spans="1:7">
      <c r="A71" s="68" t="s">
        <v>154</v>
      </c>
      <c r="B71" s="65"/>
      <c r="C71" s="66"/>
      <c r="D71" s="65"/>
      <c r="E71" s="65"/>
      <c r="F71" s="66"/>
      <c r="G71" s="66"/>
    </row>
    <row r="72" spans="1:7">
      <c r="A72" s="68" t="s">
        <v>155</v>
      </c>
      <c r="B72" s="65"/>
      <c r="C72" s="66"/>
      <c r="D72" s="65"/>
      <c r="E72" s="65"/>
      <c r="F72" s="66"/>
      <c r="G72" s="66"/>
    </row>
    <row r="73" spans="1:7" s="69" customFormat="1" ht="26.25" customHeight="1">
      <c r="A73" s="236" t="s">
        <v>156</v>
      </c>
      <c r="B73" s="236"/>
      <c r="C73" s="236"/>
      <c r="D73" s="236"/>
      <c r="E73" s="236"/>
      <c r="F73" s="236"/>
      <c r="G73" s="236"/>
    </row>
    <row r="74" spans="1:7" s="69" customFormat="1" ht="25.5" customHeight="1">
      <c r="A74" s="236" t="s">
        <v>157</v>
      </c>
      <c r="B74" s="236"/>
      <c r="C74" s="236"/>
      <c r="D74" s="236"/>
      <c r="E74" s="236"/>
      <c r="F74" s="236"/>
      <c r="G74" s="236"/>
    </row>
    <row r="75" spans="1:7" ht="29" customHeight="1">
      <c r="A75" s="237" t="s">
        <v>158</v>
      </c>
      <c r="B75" s="237"/>
      <c r="C75" s="237"/>
      <c r="D75" s="237"/>
      <c r="E75" s="237"/>
      <c r="F75" s="237"/>
      <c r="G75" s="237"/>
    </row>
    <row r="76" spans="1:7" ht="15" customHeight="1">
      <c r="A76" s="68" t="s">
        <v>159</v>
      </c>
      <c r="B76" s="65"/>
      <c r="C76" s="66"/>
      <c r="D76" s="65"/>
      <c r="E76" s="65"/>
      <c r="F76" s="66"/>
      <c r="G76" s="66"/>
    </row>
    <row r="77" spans="1:7">
      <c r="A77" s="70"/>
    </row>
    <row r="78" spans="1:7">
      <c r="A78" s="70"/>
    </row>
    <row r="79" spans="1:7">
      <c r="A79" s="70"/>
    </row>
    <row r="80" spans="1:7">
      <c r="A80" s="70"/>
    </row>
    <row r="81" spans="1:1">
      <c r="A81" s="70"/>
    </row>
    <row r="82" spans="1:1">
      <c r="A82" s="70"/>
    </row>
    <row r="83" spans="1:1">
      <c r="A83" s="70"/>
    </row>
    <row r="84" spans="1:1">
      <c r="A84" s="70"/>
    </row>
    <row r="85" spans="1:1">
      <c r="A85" s="70"/>
    </row>
    <row r="86" spans="1:1">
      <c r="A86" s="70"/>
    </row>
    <row r="87" spans="1:1">
      <c r="A87" s="71"/>
    </row>
  </sheetData>
  <mergeCells count="6">
    <mergeCell ref="A1:E1"/>
    <mergeCell ref="A73:G73"/>
    <mergeCell ref="A74:G74"/>
    <mergeCell ref="A75:G75"/>
    <mergeCell ref="A3:B3"/>
    <mergeCell ref="D3:E3"/>
  </mergeCells>
  <phoneticPr fontId="3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showGridLines="0" topLeftCell="A12" workbookViewId="0">
      <selection activeCell="N55" sqref="N55"/>
    </sheetView>
  </sheetViews>
  <sheetFormatPr baseColWidth="10" defaultColWidth="9" defaultRowHeight="12" x14ac:dyDescent="0"/>
  <cols>
    <col min="1" max="2" width="6.5" style="61" customWidth="1"/>
    <col min="3" max="3" width="38.83203125" style="60" customWidth="1"/>
    <col min="4" max="5" width="6.5" style="61" customWidth="1"/>
    <col min="6" max="16384" width="9" style="60"/>
  </cols>
  <sheetData>
    <row r="1" spans="1:5" ht="15">
      <c r="A1" s="235" t="s">
        <v>160</v>
      </c>
      <c r="B1" s="235"/>
      <c r="C1" s="235"/>
      <c r="D1" s="235"/>
      <c r="E1" s="235"/>
    </row>
    <row r="3" spans="1:5">
      <c r="A3" s="238" t="s">
        <v>91</v>
      </c>
      <c r="B3" s="238"/>
      <c r="D3" s="238" t="s">
        <v>92</v>
      </c>
      <c r="E3" s="238"/>
    </row>
    <row r="4" spans="1:5">
      <c r="A4" s="61" t="s">
        <v>93</v>
      </c>
      <c r="B4" s="61" t="s">
        <v>94</v>
      </c>
      <c r="C4" s="62" t="s">
        <v>161</v>
      </c>
      <c r="D4" s="61" t="s">
        <v>93</v>
      </c>
      <c r="E4" s="61" t="s">
        <v>94</v>
      </c>
    </row>
    <row r="5" spans="1:5">
      <c r="A5" s="61">
        <v>801</v>
      </c>
      <c r="B5" s="61">
        <v>802</v>
      </c>
      <c r="C5" s="60" t="s">
        <v>96</v>
      </c>
      <c r="D5" s="61">
        <v>803</v>
      </c>
      <c r="E5" s="61">
        <v>804</v>
      </c>
    </row>
    <row r="6" spans="1:5">
      <c r="A6" s="61">
        <v>805</v>
      </c>
      <c r="B6" s="61">
        <v>806</v>
      </c>
      <c r="C6" s="60" t="s">
        <v>97</v>
      </c>
      <c r="D6" s="61">
        <v>807</v>
      </c>
      <c r="E6" s="61">
        <v>808</v>
      </c>
    </row>
    <row r="8" spans="1:5">
      <c r="C8" s="62" t="s">
        <v>162</v>
      </c>
    </row>
    <row r="9" spans="1:5">
      <c r="A9" s="61">
        <v>901</v>
      </c>
      <c r="B9" s="61">
        <v>902</v>
      </c>
      <c r="C9" s="60" t="s">
        <v>99</v>
      </c>
      <c r="D9" s="61">
        <v>903</v>
      </c>
      <c r="E9" s="61">
        <v>904</v>
      </c>
    </row>
    <row r="10" spans="1:5">
      <c r="A10" s="61">
        <v>905</v>
      </c>
      <c r="B10" s="61">
        <v>906</v>
      </c>
      <c r="C10" s="60" t="s">
        <v>100</v>
      </c>
      <c r="D10" s="61">
        <v>907</v>
      </c>
      <c r="E10" s="61">
        <v>908</v>
      </c>
    </row>
    <row r="12" spans="1:5">
      <c r="C12" s="62" t="s">
        <v>163</v>
      </c>
    </row>
    <row r="13" spans="1:5">
      <c r="A13" s="61">
        <v>1001</v>
      </c>
      <c r="B13" s="61">
        <v>1002</v>
      </c>
      <c r="C13" s="63" t="s">
        <v>102</v>
      </c>
      <c r="D13" s="61">
        <v>1003</v>
      </c>
      <c r="E13" s="61">
        <v>1004</v>
      </c>
    </row>
    <row r="14" spans="1:5">
      <c r="A14" s="61">
        <f t="shared" ref="A14:B17" si="0">A13+4</f>
        <v>1005</v>
      </c>
      <c r="B14" s="61">
        <f t="shared" si="0"/>
        <v>1006</v>
      </c>
      <c r="C14" s="63" t="s">
        <v>103</v>
      </c>
      <c r="D14" s="61">
        <f t="shared" ref="D14:E17" si="1">D13+4</f>
        <v>1007</v>
      </c>
      <c r="E14" s="61">
        <f t="shared" si="1"/>
        <v>1008</v>
      </c>
    </row>
    <row r="15" spans="1:5">
      <c r="A15" s="61">
        <f t="shared" si="0"/>
        <v>1009</v>
      </c>
      <c r="B15" s="61">
        <f t="shared" si="0"/>
        <v>1010</v>
      </c>
      <c r="C15" s="63" t="s">
        <v>104</v>
      </c>
      <c r="D15" s="61">
        <f t="shared" si="1"/>
        <v>1011</v>
      </c>
      <c r="E15" s="61">
        <f t="shared" si="1"/>
        <v>1012</v>
      </c>
    </row>
    <row r="16" spans="1:5">
      <c r="A16" s="61">
        <f t="shared" si="0"/>
        <v>1013</v>
      </c>
      <c r="B16" s="61">
        <f t="shared" si="0"/>
        <v>1014</v>
      </c>
      <c r="C16" s="63" t="s">
        <v>105</v>
      </c>
      <c r="D16" s="61">
        <f t="shared" si="1"/>
        <v>1015</v>
      </c>
      <c r="E16" s="61">
        <f t="shared" si="1"/>
        <v>1016</v>
      </c>
    </row>
    <row r="17" spans="1:5">
      <c r="A17" s="61">
        <f t="shared" si="0"/>
        <v>1017</v>
      </c>
      <c r="B17" s="61">
        <f t="shared" si="0"/>
        <v>1018</v>
      </c>
      <c r="C17" s="63" t="s">
        <v>106</v>
      </c>
      <c r="D17" s="61">
        <f t="shared" si="1"/>
        <v>1019</v>
      </c>
      <c r="E17" s="61">
        <f t="shared" si="1"/>
        <v>1020</v>
      </c>
    </row>
    <row r="19" spans="1:5">
      <c r="C19" s="62" t="s">
        <v>164</v>
      </c>
    </row>
    <row r="20" spans="1:5">
      <c r="A20" s="61">
        <v>1101</v>
      </c>
      <c r="B20" s="61">
        <v>1102</v>
      </c>
      <c r="C20" s="63" t="s">
        <v>108</v>
      </c>
      <c r="D20" s="61">
        <v>1103</v>
      </c>
      <c r="E20" s="61">
        <v>1104</v>
      </c>
    </row>
    <row r="21" spans="1:5">
      <c r="A21" s="61">
        <f t="shared" ref="A21:B24" si="2">A20+4</f>
        <v>1105</v>
      </c>
      <c r="B21" s="61">
        <f t="shared" si="2"/>
        <v>1106</v>
      </c>
      <c r="C21" s="63" t="s">
        <v>109</v>
      </c>
      <c r="D21" s="61">
        <f t="shared" ref="D21:E24" si="3">D20+4</f>
        <v>1107</v>
      </c>
      <c r="E21" s="61">
        <f t="shared" si="3"/>
        <v>1108</v>
      </c>
    </row>
    <row r="22" spans="1:5">
      <c r="A22" s="61">
        <f t="shared" si="2"/>
        <v>1109</v>
      </c>
      <c r="B22" s="61">
        <f t="shared" si="2"/>
        <v>1110</v>
      </c>
      <c r="C22" s="63" t="s">
        <v>110</v>
      </c>
      <c r="D22" s="61">
        <f t="shared" si="3"/>
        <v>1111</v>
      </c>
      <c r="E22" s="61">
        <f t="shared" si="3"/>
        <v>1112</v>
      </c>
    </row>
    <row r="23" spans="1:5">
      <c r="A23" s="61">
        <f t="shared" si="2"/>
        <v>1113</v>
      </c>
      <c r="B23" s="61">
        <f t="shared" si="2"/>
        <v>1114</v>
      </c>
      <c r="C23" s="63" t="s">
        <v>111</v>
      </c>
      <c r="D23" s="61">
        <f t="shared" si="3"/>
        <v>1115</v>
      </c>
      <c r="E23" s="61">
        <f t="shared" si="3"/>
        <v>1116</v>
      </c>
    </row>
    <row r="24" spans="1:5">
      <c r="A24" s="61">
        <f t="shared" si="2"/>
        <v>1117</v>
      </c>
      <c r="B24" s="61">
        <f t="shared" si="2"/>
        <v>1118</v>
      </c>
      <c r="C24" s="63" t="s">
        <v>112</v>
      </c>
      <c r="D24" s="61">
        <f t="shared" si="3"/>
        <v>1119</v>
      </c>
      <c r="E24" s="61">
        <f t="shared" si="3"/>
        <v>1120</v>
      </c>
    </row>
    <row r="26" spans="1:5">
      <c r="C26" s="62" t="s">
        <v>165</v>
      </c>
    </row>
    <row r="27" spans="1:5">
      <c r="A27" s="61">
        <v>1201</v>
      </c>
      <c r="B27" s="61">
        <v>1202</v>
      </c>
      <c r="C27" s="63" t="s">
        <v>114</v>
      </c>
      <c r="D27" s="61">
        <v>1203</v>
      </c>
      <c r="E27" s="61">
        <v>1204</v>
      </c>
    </row>
    <row r="28" spans="1:5">
      <c r="A28" s="61">
        <f t="shared" ref="A28:A36" si="4">A27+4</f>
        <v>1205</v>
      </c>
      <c r="B28" s="61">
        <f t="shared" ref="B28:B36" si="5">B27+4</f>
        <v>1206</v>
      </c>
      <c r="C28" s="63" t="s">
        <v>115</v>
      </c>
      <c r="D28" s="61">
        <f t="shared" ref="D28:D36" si="6">D27+4</f>
        <v>1207</v>
      </c>
      <c r="E28" s="61">
        <f t="shared" ref="E28:E36" si="7">E27+4</f>
        <v>1208</v>
      </c>
    </row>
    <row r="29" spans="1:5">
      <c r="A29" s="61">
        <f t="shared" si="4"/>
        <v>1209</v>
      </c>
      <c r="B29" s="61">
        <f t="shared" si="5"/>
        <v>1210</v>
      </c>
      <c r="C29" s="63" t="s">
        <v>116</v>
      </c>
      <c r="D29" s="61">
        <f t="shared" si="6"/>
        <v>1211</v>
      </c>
      <c r="E29" s="61">
        <f t="shared" si="7"/>
        <v>1212</v>
      </c>
    </row>
    <row r="30" spans="1:5">
      <c r="A30" s="61">
        <f t="shared" si="4"/>
        <v>1213</v>
      </c>
      <c r="B30" s="61">
        <f t="shared" si="5"/>
        <v>1214</v>
      </c>
      <c r="C30" s="63" t="s">
        <v>117</v>
      </c>
      <c r="D30" s="61">
        <f t="shared" si="6"/>
        <v>1215</v>
      </c>
      <c r="E30" s="61">
        <f t="shared" si="7"/>
        <v>1216</v>
      </c>
    </row>
    <row r="31" spans="1:5">
      <c r="A31" s="61">
        <f t="shared" si="4"/>
        <v>1217</v>
      </c>
      <c r="B31" s="61">
        <f t="shared" si="5"/>
        <v>1218</v>
      </c>
      <c r="C31" s="63" t="s">
        <v>118</v>
      </c>
      <c r="D31" s="61">
        <f t="shared" si="6"/>
        <v>1219</v>
      </c>
      <c r="E31" s="61">
        <f t="shared" si="7"/>
        <v>1220</v>
      </c>
    </row>
    <row r="32" spans="1:5">
      <c r="A32" s="61">
        <f t="shared" si="4"/>
        <v>1221</v>
      </c>
      <c r="B32" s="61">
        <f t="shared" si="5"/>
        <v>1222</v>
      </c>
      <c r="C32" s="63" t="s">
        <v>119</v>
      </c>
      <c r="D32" s="61">
        <f t="shared" si="6"/>
        <v>1223</v>
      </c>
      <c r="E32" s="61">
        <f t="shared" si="7"/>
        <v>1224</v>
      </c>
    </row>
    <row r="33" spans="1:5">
      <c r="A33" s="61">
        <f t="shared" si="4"/>
        <v>1225</v>
      </c>
      <c r="B33" s="61">
        <f t="shared" si="5"/>
        <v>1226</v>
      </c>
      <c r="C33" s="63" t="s">
        <v>120</v>
      </c>
      <c r="D33" s="61">
        <f t="shared" si="6"/>
        <v>1227</v>
      </c>
      <c r="E33" s="61">
        <f t="shared" si="7"/>
        <v>1228</v>
      </c>
    </row>
    <row r="34" spans="1:5">
      <c r="A34" s="61">
        <f t="shared" si="4"/>
        <v>1229</v>
      </c>
      <c r="B34" s="61">
        <f t="shared" si="5"/>
        <v>1230</v>
      </c>
      <c r="C34" s="63" t="s">
        <v>121</v>
      </c>
      <c r="D34" s="61">
        <f t="shared" si="6"/>
        <v>1231</v>
      </c>
      <c r="E34" s="61">
        <f t="shared" si="7"/>
        <v>1232</v>
      </c>
    </row>
    <row r="35" spans="1:5">
      <c r="A35" s="61">
        <f t="shared" si="4"/>
        <v>1233</v>
      </c>
      <c r="B35" s="61">
        <f t="shared" si="5"/>
        <v>1234</v>
      </c>
      <c r="C35" s="63" t="s">
        <v>122</v>
      </c>
      <c r="D35" s="61">
        <f t="shared" si="6"/>
        <v>1235</v>
      </c>
      <c r="E35" s="61">
        <f t="shared" si="7"/>
        <v>1236</v>
      </c>
    </row>
    <row r="36" spans="1:5">
      <c r="A36" s="61">
        <f t="shared" si="4"/>
        <v>1237</v>
      </c>
      <c r="B36" s="61">
        <f t="shared" si="5"/>
        <v>1238</v>
      </c>
      <c r="C36" s="63" t="s">
        <v>123</v>
      </c>
      <c r="D36" s="61">
        <f t="shared" si="6"/>
        <v>1239</v>
      </c>
      <c r="E36" s="61">
        <f t="shared" si="7"/>
        <v>1240</v>
      </c>
    </row>
    <row r="38" spans="1:5">
      <c r="C38" s="62" t="s">
        <v>166</v>
      </c>
    </row>
    <row r="39" spans="1:5">
      <c r="A39" s="61">
        <v>1301</v>
      </c>
      <c r="B39" s="61">
        <v>1302</v>
      </c>
      <c r="C39" s="63" t="s">
        <v>125</v>
      </c>
      <c r="D39" s="61">
        <v>1303</v>
      </c>
      <c r="E39" s="61">
        <v>1304</v>
      </c>
    </row>
    <row r="40" spans="1:5">
      <c r="A40" s="61">
        <f t="shared" ref="A40:A57" si="8">A39+4</f>
        <v>1305</v>
      </c>
      <c r="B40" s="61">
        <f t="shared" ref="B40:B57" si="9">B39+4</f>
        <v>1306</v>
      </c>
      <c r="C40" s="63" t="s">
        <v>126</v>
      </c>
      <c r="D40" s="61">
        <f t="shared" ref="D40:D57" si="10">D39+4</f>
        <v>1307</v>
      </c>
      <c r="E40" s="61">
        <f t="shared" ref="E40:E57" si="11">E39+4</f>
        <v>1308</v>
      </c>
    </row>
    <row r="41" spans="1:5">
      <c r="A41" s="61">
        <f t="shared" si="8"/>
        <v>1309</v>
      </c>
      <c r="B41" s="61">
        <f t="shared" si="9"/>
        <v>1310</v>
      </c>
      <c r="C41" s="63" t="s">
        <v>127</v>
      </c>
      <c r="D41" s="61">
        <f t="shared" si="10"/>
        <v>1311</v>
      </c>
      <c r="E41" s="61">
        <f t="shared" si="11"/>
        <v>1312</v>
      </c>
    </row>
    <row r="42" spans="1:5">
      <c r="A42" s="61">
        <f t="shared" si="8"/>
        <v>1313</v>
      </c>
      <c r="B42" s="61">
        <f t="shared" si="9"/>
        <v>1314</v>
      </c>
      <c r="C42" s="63" t="s">
        <v>128</v>
      </c>
      <c r="D42" s="61">
        <f t="shared" si="10"/>
        <v>1315</v>
      </c>
      <c r="E42" s="61">
        <f t="shared" si="11"/>
        <v>1316</v>
      </c>
    </row>
    <row r="43" spans="1:5">
      <c r="A43" s="61">
        <f t="shared" si="8"/>
        <v>1317</v>
      </c>
      <c r="B43" s="61">
        <f t="shared" si="9"/>
        <v>1318</v>
      </c>
      <c r="C43" s="63" t="s">
        <v>129</v>
      </c>
      <c r="D43" s="61">
        <f t="shared" si="10"/>
        <v>1319</v>
      </c>
      <c r="E43" s="61">
        <f t="shared" si="11"/>
        <v>1320</v>
      </c>
    </row>
    <row r="44" spans="1:5">
      <c r="A44" s="61">
        <f t="shared" si="8"/>
        <v>1321</v>
      </c>
      <c r="B44" s="61">
        <f t="shared" si="9"/>
        <v>1322</v>
      </c>
      <c r="C44" s="63" t="s">
        <v>130</v>
      </c>
      <c r="D44" s="61">
        <f t="shared" si="10"/>
        <v>1323</v>
      </c>
      <c r="E44" s="61">
        <f t="shared" si="11"/>
        <v>1324</v>
      </c>
    </row>
    <row r="45" spans="1:5">
      <c r="A45" s="61">
        <f t="shared" si="8"/>
        <v>1325</v>
      </c>
      <c r="B45" s="61">
        <f t="shared" si="9"/>
        <v>1326</v>
      </c>
      <c r="C45" s="63" t="s">
        <v>131</v>
      </c>
      <c r="D45" s="61">
        <f t="shared" si="10"/>
        <v>1327</v>
      </c>
      <c r="E45" s="61">
        <f t="shared" si="11"/>
        <v>1328</v>
      </c>
    </row>
    <row r="46" spans="1:5">
      <c r="A46" s="61">
        <f t="shared" si="8"/>
        <v>1329</v>
      </c>
      <c r="B46" s="61">
        <f t="shared" si="9"/>
        <v>1330</v>
      </c>
      <c r="C46" s="63" t="s">
        <v>132</v>
      </c>
      <c r="D46" s="61">
        <f t="shared" si="10"/>
        <v>1331</v>
      </c>
      <c r="E46" s="61">
        <f t="shared" si="11"/>
        <v>1332</v>
      </c>
    </row>
    <row r="47" spans="1:5">
      <c r="A47" s="61">
        <f t="shared" si="8"/>
        <v>1333</v>
      </c>
      <c r="B47" s="61">
        <f t="shared" si="9"/>
        <v>1334</v>
      </c>
      <c r="C47" s="63" t="s">
        <v>133</v>
      </c>
      <c r="D47" s="61">
        <f t="shared" si="10"/>
        <v>1335</v>
      </c>
      <c r="E47" s="61">
        <f t="shared" si="11"/>
        <v>1336</v>
      </c>
    </row>
    <row r="48" spans="1:5">
      <c r="A48" s="61">
        <f t="shared" si="8"/>
        <v>1337</v>
      </c>
      <c r="B48" s="61">
        <f t="shared" si="9"/>
        <v>1338</v>
      </c>
      <c r="C48" s="63" t="s">
        <v>134</v>
      </c>
      <c r="D48" s="61">
        <f t="shared" si="10"/>
        <v>1339</v>
      </c>
      <c r="E48" s="61">
        <f t="shared" si="11"/>
        <v>1340</v>
      </c>
    </row>
    <row r="49" spans="1:5">
      <c r="A49" s="61">
        <f t="shared" si="8"/>
        <v>1341</v>
      </c>
      <c r="B49" s="61">
        <f t="shared" si="9"/>
        <v>1342</v>
      </c>
      <c r="C49" s="63" t="s">
        <v>135</v>
      </c>
      <c r="D49" s="61">
        <f t="shared" si="10"/>
        <v>1343</v>
      </c>
      <c r="E49" s="61">
        <f t="shared" si="11"/>
        <v>1344</v>
      </c>
    </row>
    <row r="50" spans="1:5">
      <c r="A50" s="61">
        <f t="shared" si="8"/>
        <v>1345</v>
      </c>
      <c r="B50" s="61">
        <f t="shared" si="9"/>
        <v>1346</v>
      </c>
      <c r="C50" s="63" t="s">
        <v>136</v>
      </c>
      <c r="D50" s="61">
        <f t="shared" si="10"/>
        <v>1347</v>
      </c>
      <c r="E50" s="61">
        <f t="shared" si="11"/>
        <v>1348</v>
      </c>
    </row>
    <row r="51" spans="1:5">
      <c r="A51" s="61">
        <f t="shared" si="8"/>
        <v>1349</v>
      </c>
      <c r="B51" s="61">
        <f t="shared" si="9"/>
        <v>1350</v>
      </c>
      <c r="C51" s="63" t="s">
        <v>137</v>
      </c>
      <c r="D51" s="61">
        <f t="shared" si="10"/>
        <v>1351</v>
      </c>
      <c r="E51" s="61">
        <f t="shared" si="11"/>
        <v>1352</v>
      </c>
    </row>
    <row r="52" spans="1:5">
      <c r="A52" s="61">
        <f t="shared" si="8"/>
        <v>1353</v>
      </c>
      <c r="B52" s="61">
        <f t="shared" si="9"/>
        <v>1354</v>
      </c>
      <c r="C52" s="63" t="s">
        <v>138</v>
      </c>
      <c r="D52" s="61">
        <f t="shared" si="10"/>
        <v>1355</v>
      </c>
      <c r="E52" s="61">
        <f t="shared" si="11"/>
        <v>1356</v>
      </c>
    </row>
    <row r="53" spans="1:5">
      <c r="A53" s="61">
        <f t="shared" si="8"/>
        <v>1357</v>
      </c>
      <c r="B53" s="61">
        <f t="shared" si="9"/>
        <v>1358</v>
      </c>
      <c r="C53" s="63" t="s">
        <v>139</v>
      </c>
      <c r="D53" s="61">
        <f t="shared" si="10"/>
        <v>1359</v>
      </c>
      <c r="E53" s="61">
        <f t="shared" si="11"/>
        <v>1360</v>
      </c>
    </row>
    <row r="54" spans="1:5">
      <c r="A54" s="61">
        <f t="shared" si="8"/>
        <v>1361</v>
      </c>
      <c r="B54" s="61">
        <f t="shared" si="9"/>
        <v>1362</v>
      </c>
      <c r="C54" s="63" t="s">
        <v>140</v>
      </c>
      <c r="D54" s="61">
        <f t="shared" si="10"/>
        <v>1363</v>
      </c>
      <c r="E54" s="61">
        <f t="shared" si="11"/>
        <v>1364</v>
      </c>
    </row>
    <row r="55" spans="1:5">
      <c r="A55" s="61">
        <f t="shared" si="8"/>
        <v>1365</v>
      </c>
      <c r="B55" s="61">
        <f t="shared" si="9"/>
        <v>1366</v>
      </c>
      <c r="C55" s="63" t="s">
        <v>141</v>
      </c>
      <c r="D55" s="61">
        <f t="shared" si="10"/>
        <v>1367</v>
      </c>
      <c r="E55" s="61">
        <f t="shared" si="11"/>
        <v>1368</v>
      </c>
    </row>
    <row r="56" spans="1:5">
      <c r="A56" s="61">
        <f t="shared" si="8"/>
        <v>1369</v>
      </c>
      <c r="B56" s="61">
        <f t="shared" si="9"/>
        <v>1370</v>
      </c>
      <c r="C56" s="63" t="s">
        <v>142</v>
      </c>
      <c r="D56" s="61">
        <f t="shared" si="10"/>
        <v>1371</v>
      </c>
      <c r="E56" s="61">
        <f t="shared" si="11"/>
        <v>1372</v>
      </c>
    </row>
    <row r="57" spans="1:5">
      <c r="A57" s="61">
        <f t="shared" si="8"/>
        <v>1373</v>
      </c>
      <c r="B57" s="61">
        <f t="shared" si="9"/>
        <v>1374</v>
      </c>
      <c r="C57" s="63" t="s">
        <v>143</v>
      </c>
      <c r="D57" s="61">
        <f t="shared" si="10"/>
        <v>1375</v>
      </c>
      <c r="E57" s="61">
        <f t="shared" si="11"/>
        <v>1376</v>
      </c>
    </row>
    <row r="59" spans="1:5">
      <c r="C59" s="62" t="s">
        <v>167</v>
      </c>
    </row>
    <row r="60" spans="1:5">
      <c r="A60" s="61">
        <v>1401</v>
      </c>
      <c r="B60" s="61">
        <v>1402</v>
      </c>
      <c r="C60" s="63" t="s">
        <v>145</v>
      </c>
      <c r="D60" s="61">
        <v>1403</v>
      </c>
      <c r="E60" s="61">
        <v>1404</v>
      </c>
    </row>
    <row r="61" spans="1:5">
      <c r="A61" s="61">
        <f t="shared" ref="A61:A67" si="12">A60+4</f>
        <v>1405</v>
      </c>
      <c r="B61" s="61">
        <f t="shared" ref="B61:B67" si="13">B60+4</f>
        <v>1406</v>
      </c>
      <c r="C61" s="63" t="s">
        <v>146</v>
      </c>
      <c r="D61" s="61">
        <f t="shared" ref="D61:D67" si="14">D60+4</f>
        <v>1407</v>
      </c>
      <c r="E61" s="61">
        <f t="shared" ref="E61:E67" si="15">E60+4</f>
        <v>1408</v>
      </c>
    </row>
    <row r="62" spans="1:5">
      <c r="A62" s="61">
        <f t="shared" si="12"/>
        <v>1409</v>
      </c>
      <c r="B62" s="61">
        <f t="shared" si="13"/>
        <v>1410</v>
      </c>
      <c r="C62" s="63" t="s">
        <v>147</v>
      </c>
      <c r="D62" s="61">
        <f t="shared" si="14"/>
        <v>1411</v>
      </c>
      <c r="E62" s="61">
        <f t="shared" si="15"/>
        <v>1412</v>
      </c>
    </row>
    <row r="63" spans="1:5">
      <c r="A63" s="61">
        <f t="shared" si="12"/>
        <v>1413</v>
      </c>
      <c r="B63" s="61">
        <f t="shared" si="13"/>
        <v>1414</v>
      </c>
      <c r="C63" s="63" t="s">
        <v>148</v>
      </c>
      <c r="D63" s="61">
        <f t="shared" si="14"/>
        <v>1415</v>
      </c>
      <c r="E63" s="61">
        <f t="shared" si="15"/>
        <v>1416</v>
      </c>
    </row>
    <row r="64" spans="1:5">
      <c r="A64" s="61">
        <f t="shared" si="12"/>
        <v>1417</v>
      </c>
      <c r="B64" s="61">
        <f t="shared" si="13"/>
        <v>1418</v>
      </c>
      <c r="C64" s="63" t="s">
        <v>149</v>
      </c>
      <c r="D64" s="61">
        <f t="shared" si="14"/>
        <v>1419</v>
      </c>
      <c r="E64" s="61">
        <f t="shared" si="15"/>
        <v>1420</v>
      </c>
    </row>
    <row r="65" spans="1:7">
      <c r="A65" s="61">
        <f t="shared" si="12"/>
        <v>1421</v>
      </c>
      <c r="B65" s="61">
        <f t="shared" si="13"/>
        <v>1422</v>
      </c>
      <c r="C65" s="63" t="s">
        <v>187</v>
      </c>
      <c r="D65" s="61">
        <f t="shared" si="14"/>
        <v>1423</v>
      </c>
      <c r="E65" s="61">
        <f t="shared" si="15"/>
        <v>1424</v>
      </c>
    </row>
    <row r="66" spans="1:7">
      <c r="A66" s="181">
        <f t="shared" si="12"/>
        <v>1425</v>
      </c>
      <c r="B66" s="181">
        <f t="shared" si="13"/>
        <v>1426</v>
      </c>
      <c r="C66" s="63" t="s">
        <v>150</v>
      </c>
      <c r="D66" s="181">
        <f t="shared" si="14"/>
        <v>1427</v>
      </c>
      <c r="E66" s="181">
        <f t="shared" si="15"/>
        <v>1428</v>
      </c>
    </row>
    <row r="67" spans="1:7">
      <c r="A67" s="61">
        <f t="shared" si="12"/>
        <v>1429</v>
      </c>
      <c r="B67" s="61">
        <f t="shared" si="13"/>
        <v>1430</v>
      </c>
      <c r="C67" s="63" t="s">
        <v>151</v>
      </c>
      <c r="D67" s="61">
        <f t="shared" si="14"/>
        <v>1431</v>
      </c>
      <c r="E67" s="61">
        <f t="shared" si="15"/>
        <v>1432</v>
      </c>
    </row>
    <row r="68" spans="1:7">
      <c r="C68" s="63"/>
    </row>
    <row r="69" spans="1:7">
      <c r="C69" s="72" t="s">
        <v>168</v>
      </c>
    </row>
    <row r="70" spans="1:7">
      <c r="A70" s="61">
        <v>1501</v>
      </c>
      <c r="B70" s="61">
        <v>1502</v>
      </c>
      <c r="C70" s="63" t="s">
        <v>169</v>
      </c>
      <c r="D70" s="61">
        <v>1503</v>
      </c>
      <c r="E70" s="61">
        <v>1504</v>
      </c>
    </row>
    <row r="72" spans="1:7">
      <c r="A72" s="64" t="s">
        <v>152</v>
      </c>
      <c r="B72" s="65"/>
      <c r="C72" s="66"/>
      <c r="D72" s="65"/>
      <c r="E72" s="65"/>
      <c r="F72" s="66"/>
      <c r="G72" s="66"/>
    </row>
    <row r="73" spans="1:7">
      <c r="A73" s="67" t="s">
        <v>153</v>
      </c>
      <c r="B73" s="65"/>
      <c r="C73" s="66"/>
      <c r="D73" s="65"/>
      <c r="E73" s="65"/>
      <c r="F73" s="66"/>
      <c r="G73" s="66"/>
    </row>
    <row r="74" spans="1:7">
      <c r="A74" s="68" t="s">
        <v>154</v>
      </c>
      <c r="B74" s="65"/>
      <c r="C74" s="66"/>
      <c r="D74" s="65"/>
      <c r="E74" s="65"/>
      <c r="F74" s="66"/>
      <c r="G74" s="66"/>
    </row>
    <row r="75" spans="1:7">
      <c r="A75" s="68" t="s">
        <v>155</v>
      </c>
      <c r="B75" s="65"/>
      <c r="C75" s="66"/>
      <c r="D75" s="65"/>
      <c r="E75" s="65"/>
      <c r="F75" s="66"/>
      <c r="G75" s="66"/>
    </row>
    <row r="76" spans="1:7" s="69" customFormat="1" ht="26.25" customHeight="1">
      <c r="A76" s="236" t="s">
        <v>156</v>
      </c>
      <c r="B76" s="236"/>
      <c r="C76" s="236"/>
      <c r="D76" s="236"/>
      <c r="E76" s="236"/>
      <c r="F76" s="236"/>
      <c r="G76" s="236"/>
    </row>
    <row r="77" spans="1:7" s="69" customFormat="1" ht="25.5" customHeight="1">
      <c r="A77" s="236" t="s">
        <v>157</v>
      </c>
      <c r="B77" s="236"/>
      <c r="C77" s="236"/>
      <c r="D77" s="236"/>
      <c r="E77" s="236"/>
      <c r="F77" s="236"/>
      <c r="G77" s="236"/>
    </row>
    <row r="78" spans="1:7" ht="29" customHeight="1">
      <c r="A78" s="237" t="s">
        <v>158</v>
      </c>
      <c r="B78" s="237"/>
      <c r="C78" s="237"/>
      <c r="D78" s="237"/>
      <c r="E78" s="237"/>
      <c r="F78" s="237"/>
      <c r="G78" s="237"/>
    </row>
    <row r="79" spans="1:7" ht="15" customHeight="1">
      <c r="A79" s="68" t="s">
        <v>159</v>
      </c>
      <c r="B79" s="65"/>
      <c r="C79" s="66"/>
      <c r="D79" s="65"/>
      <c r="E79" s="65"/>
      <c r="F79" s="66"/>
      <c r="G79" s="66"/>
    </row>
    <row r="80" spans="1:7">
      <c r="A80" s="70"/>
    </row>
    <row r="81" spans="1:1">
      <c r="A81" s="70"/>
    </row>
    <row r="82" spans="1:1">
      <c r="A82" s="70"/>
    </row>
    <row r="83" spans="1:1">
      <c r="A83" s="70"/>
    </row>
    <row r="84" spans="1:1">
      <c r="A84" s="70"/>
    </row>
    <row r="85" spans="1:1">
      <c r="A85" s="70"/>
    </row>
    <row r="86" spans="1:1">
      <c r="A86" s="70"/>
    </row>
    <row r="87" spans="1:1">
      <c r="A87" s="70"/>
    </row>
    <row r="88" spans="1:1">
      <c r="A88" s="70"/>
    </row>
    <row r="89" spans="1:1">
      <c r="A89" s="70"/>
    </row>
    <row r="90" spans="1:1">
      <c r="A90" s="71"/>
    </row>
  </sheetData>
  <mergeCells count="6">
    <mergeCell ref="A1:E1"/>
    <mergeCell ref="A76:G76"/>
    <mergeCell ref="A77:G77"/>
    <mergeCell ref="A78:G78"/>
    <mergeCell ref="A3:B3"/>
    <mergeCell ref="D3:E3"/>
  </mergeCells>
  <phoneticPr fontId="3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6"/>
  <sheetViews>
    <sheetView workbookViewId="0">
      <selection activeCell="F6" sqref="F6"/>
    </sheetView>
  </sheetViews>
  <sheetFormatPr baseColWidth="10" defaultColWidth="8.83203125" defaultRowHeight="12" x14ac:dyDescent="0"/>
  <cols>
    <col min="1" max="1" width="17.1640625" customWidth="1"/>
    <col min="2" max="2" width="8.83203125" style="78"/>
    <col min="3" max="11" width="8.1640625" style="78" customWidth="1"/>
  </cols>
  <sheetData>
    <row r="1" spans="1:11">
      <c r="A1" s="82" t="s">
        <v>356</v>
      </c>
    </row>
    <row r="2" spans="1:11" s="171" customFormat="1">
      <c r="A2" s="240"/>
      <c r="B2" s="239"/>
      <c r="C2" s="239"/>
      <c r="D2" s="240"/>
      <c r="E2" s="239"/>
      <c r="F2" s="239"/>
      <c r="G2" s="239"/>
      <c r="H2" s="239"/>
    </row>
    <row r="4" spans="1:11" s="78" customFormat="1">
      <c r="A4" s="127" t="s">
        <v>277</v>
      </c>
      <c r="E4" s="80"/>
    </row>
    <row r="5" spans="1:11">
      <c r="A5" s="90" t="s">
        <v>278</v>
      </c>
    </row>
    <row r="6" spans="1:11">
      <c r="A6" s="90" t="s">
        <v>294</v>
      </c>
    </row>
    <row r="7" spans="1:11">
      <c r="A7" s="90" t="s">
        <v>279</v>
      </c>
    </row>
    <row r="8" spans="1:11">
      <c r="A8" s="90" t="s">
        <v>280</v>
      </c>
    </row>
    <row r="9" spans="1:11" s="82" customFormat="1" ht="24">
      <c r="A9" s="127" t="s">
        <v>197</v>
      </c>
      <c r="B9" s="133" t="s">
        <v>189</v>
      </c>
      <c r="C9" s="133" t="s">
        <v>5</v>
      </c>
      <c r="D9" s="133" t="s">
        <v>6</v>
      </c>
      <c r="E9" s="133" t="s">
        <v>69</v>
      </c>
      <c r="F9" s="133" t="s">
        <v>70</v>
      </c>
      <c r="G9" s="133" t="s">
        <v>71</v>
      </c>
      <c r="H9" s="133" t="s">
        <v>72</v>
      </c>
      <c r="I9" s="133" t="s">
        <v>73</v>
      </c>
      <c r="J9" s="133" t="s">
        <v>74</v>
      </c>
      <c r="K9" s="133" t="s">
        <v>75</v>
      </c>
    </row>
    <row r="10" spans="1:11">
      <c r="A10" s="90" t="s">
        <v>198</v>
      </c>
      <c r="B10" s="78">
        <v>21</v>
      </c>
      <c r="C10" s="78">
        <v>19</v>
      </c>
      <c r="D10" s="78">
        <v>17</v>
      </c>
      <c r="E10" s="78">
        <v>15</v>
      </c>
      <c r="F10" s="78">
        <v>13</v>
      </c>
      <c r="G10" s="78">
        <v>11</v>
      </c>
      <c r="H10" s="78">
        <v>9</v>
      </c>
      <c r="I10" s="78">
        <v>7</v>
      </c>
      <c r="J10" s="78">
        <v>5</v>
      </c>
      <c r="K10" s="78">
        <v>3</v>
      </c>
    </row>
    <row r="11" spans="1:11">
      <c r="A11" s="90" t="s">
        <v>199</v>
      </c>
      <c r="B11" s="78">
        <v>22</v>
      </c>
      <c r="C11" s="78">
        <v>20</v>
      </c>
      <c r="D11" s="78">
        <v>18</v>
      </c>
      <c r="E11" s="78">
        <v>16</v>
      </c>
      <c r="F11" s="78">
        <v>14</v>
      </c>
      <c r="G11" s="78">
        <v>12</v>
      </c>
      <c r="H11" s="78">
        <v>10</v>
      </c>
      <c r="I11" s="78">
        <v>8</v>
      </c>
      <c r="J11" s="78">
        <v>6</v>
      </c>
      <c r="K11" s="78">
        <v>4</v>
      </c>
    </row>
    <row r="12" spans="1:11">
      <c r="A12" s="60" t="s">
        <v>200</v>
      </c>
      <c r="B12" s="78">
        <v>23</v>
      </c>
      <c r="C12" s="78">
        <v>21</v>
      </c>
      <c r="D12" s="78">
        <v>19</v>
      </c>
      <c r="E12" s="78">
        <v>17</v>
      </c>
      <c r="F12" s="78">
        <v>15</v>
      </c>
      <c r="G12" s="78">
        <v>13</v>
      </c>
      <c r="H12" s="78">
        <v>11</v>
      </c>
      <c r="I12" s="78">
        <v>9</v>
      </c>
      <c r="J12" s="78">
        <v>7</v>
      </c>
      <c r="K12" s="78">
        <v>5</v>
      </c>
    </row>
    <row r="13" spans="1:11">
      <c r="A13" s="60" t="s">
        <v>201</v>
      </c>
      <c r="B13" s="78">
        <v>24</v>
      </c>
      <c r="C13" s="78">
        <v>22</v>
      </c>
      <c r="D13" s="78">
        <v>20</v>
      </c>
      <c r="E13" s="78">
        <v>18</v>
      </c>
      <c r="F13" s="78">
        <v>16</v>
      </c>
      <c r="G13" s="78">
        <v>14</v>
      </c>
      <c r="H13" s="78">
        <v>12</v>
      </c>
      <c r="I13" s="78">
        <v>10</v>
      </c>
      <c r="J13" s="78">
        <v>8</v>
      </c>
      <c r="K13" s="78">
        <v>6</v>
      </c>
    </row>
    <row r="14" spans="1:11">
      <c r="A14" s="60" t="s">
        <v>202</v>
      </c>
      <c r="B14" s="78">
        <v>25</v>
      </c>
      <c r="C14" s="78">
        <v>23</v>
      </c>
      <c r="D14" s="78">
        <v>21</v>
      </c>
      <c r="E14" s="78">
        <v>19</v>
      </c>
      <c r="F14" s="78">
        <v>17</v>
      </c>
      <c r="G14" s="78">
        <v>15</v>
      </c>
      <c r="H14" s="78">
        <v>13</v>
      </c>
      <c r="I14" s="78">
        <v>11</v>
      </c>
      <c r="J14" s="78">
        <v>9</v>
      </c>
      <c r="K14" s="78">
        <v>7</v>
      </c>
    </row>
    <row r="15" spans="1:11">
      <c r="A15" s="60" t="s">
        <v>203</v>
      </c>
      <c r="B15" s="78">
        <v>26</v>
      </c>
      <c r="C15" s="78">
        <v>24</v>
      </c>
      <c r="D15" s="78">
        <v>22</v>
      </c>
      <c r="E15" s="78">
        <v>20</v>
      </c>
      <c r="F15" s="78">
        <v>18</v>
      </c>
      <c r="G15" s="78">
        <v>16</v>
      </c>
      <c r="H15" s="78">
        <v>14</v>
      </c>
      <c r="I15" s="78">
        <v>12</v>
      </c>
      <c r="J15" s="78">
        <v>10</v>
      </c>
      <c r="K15" s="78">
        <v>8</v>
      </c>
    </row>
    <row r="16" spans="1:11">
      <c r="A16" s="60" t="s">
        <v>204</v>
      </c>
      <c r="B16" s="78">
        <v>27</v>
      </c>
      <c r="C16" s="78">
        <v>25</v>
      </c>
      <c r="D16" s="78">
        <v>23</v>
      </c>
      <c r="E16" s="78">
        <v>21</v>
      </c>
      <c r="F16" s="78">
        <v>19</v>
      </c>
      <c r="G16" s="78">
        <v>17</v>
      </c>
      <c r="H16" s="78">
        <v>15</v>
      </c>
      <c r="I16" s="78">
        <v>13</v>
      </c>
      <c r="J16" s="78">
        <v>11</v>
      </c>
      <c r="K16" s="78">
        <v>9</v>
      </c>
    </row>
    <row r="18" spans="1:11" ht="24">
      <c r="A18" s="128" t="s">
        <v>281</v>
      </c>
      <c r="B18" s="78">
        <v>20</v>
      </c>
      <c r="C18" s="78">
        <v>18</v>
      </c>
      <c r="D18" s="78">
        <v>16</v>
      </c>
      <c r="E18" s="78">
        <v>14</v>
      </c>
      <c r="F18" s="78">
        <v>12</v>
      </c>
      <c r="G18" s="78">
        <v>10</v>
      </c>
      <c r="H18" s="78">
        <v>8</v>
      </c>
      <c r="I18" s="78">
        <v>6</v>
      </c>
      <c r="J18" s="78">
        <v>4</v>
      </c>
      <c r="K18" s="78">
        <v>2</v>
      </c>
    </row>
    <row r="20" spans="1:11">
      <c r="A20" s="129" t="s">
        <v>282</v>
      </c>
    </row>
    <row r="21" spans="1:11">
      <c r="A21" s="90" t="s">
        <v>283</v>
      </c>
    </row>
    <row r="22" spans="1:11">
      <c r="A22" s="90" t="s">
        <v>285</v>
      </c>
    </row>
    <row r="23" spans="1:11">
      <c r="A23" s="90" t="s">
        <v>284</v>
      </c>
    </row>
    <row r="24" spans="1:11">
      <c r="A24" s="129" t="s">
        <v>286</v>
      </c>
      <c r="B24" s="130"/>
    </row>
    <row r="25" spans="1:11">
      <c r="A25" s="90" t="s">
        <v>287</v>
      </c>
    </row>
    <row r="26" spans="1:11">
      <c r="A26" s="90" t="s">
        <v>288</v>
      </c>
    </row>
    <row r="27" spans="1:11" s="82" customFormat="1" ht="24">
      <c r="A27" s="129" t="s">
        <v>197</v>
      </c>
      <c r="B27" s="132" t="s">
        <v>189</v>
      </c>
      <c r="C27" s="132" t="s">
        <v>5</v>
      </c>
      <c r="D27" s="132" t="s">
        <v>6</v>
      </c>
      <c r="E27" s="132" t="s">
        <v>69</v>
      </c>
      <c r="F27" s="132" t="s">
        <v>70</v>
      </c>
      <c r="G27" s="132" t="s">
        <v>71</v>
      </c>
      <c r="H27" s="132" t="s">
        <v>72</v>
      </c>
      <c r="I27" s="132" t="s">
        <v>73</v>
      </c>
      <c r="J27" s="132" t="s">
        <v>74</v>
      </c>
      <c r="K27" s="132" t="s">
        <v>75</v>
      </c>
    </row>
    <row r="28" spans="1:11">
      <c r="A28" s="60" t="s">
        <v>203</v>
      </c>
      <c r="B28" s="78">
        <v>16</v>
      </c>
      <c r="C28" s="78">
        <v>15</v>
      </c>
      <c r="D28" s="78">
        <v>14</v>
      </c>
      <c r="E28" s="78">
        <v>13</v>
      </c>
      <c r="F28" s="78">
        <v>12</v>
      </c>
      <c r="G28" s="78">
        <v>11</v>
      </c>
      <c r="H28" s="78">
        <v>10</v>
      </c>
      <c r="I28" s="78">
        <v>9</v>
      </c>
      <c r="J28" s="78">
        <v>8</v>
      </c>
      <c r="K28" s="78">
        <v>7</v>
      </c>
    </row>
    <row r="29" spans="1:11">
      <c r="A29" s="60" t="s">
        <v>204</v>
      </c>
      <c r="B29" s="78">
        <v>17</v>
      </c>
      <c r="C29" s="78">
        <v>16</v>
      </c>
      <c r="D29" s="78">
        <v>15</v>
      </c>
      <c r="E29" s="78">
        <v>14</v>
      </c>
      <c r="F29" s="78">
        <v>13</v>
      </c>
      <c r="G29" s="78">
        <v>12</v>
      </c>
      <c r="H29" s="78">
        <v>11</v>
      </c>
      <c r="I29" s="78">
        <v>10</v>
      </c>
      <c r="J29" s="78">
        <v>9</v>
      </c>
      <c r="K29" s="78">
        <v>8</v>
      </c>
    </row>
    <row r="30" spans="1:11">
      <c r="A30" s="90" t="s">
        <v>289</v>
      </c>
      <c r="B30" s="78">
        <v>18</v>
      </c>
      <c r="C30" s="78">
        <v>17</v>
      </c>
      <c r="D30" s="78">
        <v>16</v>
      </c>
      <c r="E30" s="78">
        <v>15</v>
      </c>
      <c r="F30" s="78">
        <v>14</v>
      </c>
      <c r="G30" s="78">
        <v>13</v>
      </c>
      <c r="H30" s="78">
        <v>12</v>
      </c>
      <c r="I30" s="78">
        <v>11</v>
      </c>
      <c r="J30" s="78">
        <v>10</v>
      </c>
      <c r="K30" s="78">
        <v>9</v>
      </c>
    </row>
    <row r="31" spans="1:11">
      <c r="A31" s="90" t="s">
        <v>290</v>
      </c>
      <c r="B31" s="78">
        <v>19</v>
      </c>
      <c r="C31" s="78">
        <v>18</v>
      </c>
      <c r="D31" s="78">
        <v>17</v>
      </c>
      <c r="E31" s="78">
        <v>16</v>
      </c>
      <c r="F31" s="78">
        <v>15</v>
      </c>
      <c r="G31" s="78">
        <v>14</v>
      </c>
      <c r="H31" s="78">
        <v>13</v>
      </c>
      <c r="I31" s="78">
        <v>12</v>
      </c>
      <c r="J31" s="78">
        <v>11</v>
      </c>
      <c r="K31" s="78">
        <v>10</v>
      </c>
    </row>
    <row r="32" spans="1:11">
      <c r="A32" s="90" t="s">
        <v>291</v>
      </c>
      <c r="B32" s="78">
        <v>20</v>
      </c>
      <c r="C32" s="78">
        <v>19</v>
      </c>
      <c r="D32" s="78">
        <v>18</v>
      </c>
      <c r="E32" s="78">
        <v>17</v>
      </c>
      <c r="F32" s="78">
        <v>16</v>
      </c>
      <c r="G32" s="78">
        <v>15</v>
      </c>
      <c r="H32" s="78">
        <v>14</v>
      </c>
      <c r="I32" s="78">
        <v>13</v>
      </c>
      <c r="J32" s="78">
        <v>12</v>
      </c>
      <c r="K32" s="78">
        <v>11</v>
      </c>
    </row>
    <row r="33" spans="1:11">
      <c r="A33" s="241" t="s">
        <v>357</v>
      </c>
      <c r="B33" s="78">
        <v>21</v>
      </c>
      <c r="C33" s="78">
        <v>20</v>
      </c>
      <c r="D33" s="78">
        <v>19</v>
      </c>
      <c r="E33" s="78">
        <v>18</v>
      </c>
      <c r="F33" s="78">
        <v>17</v>
      </c>
      <c r="G33" s="78">
        <v>16</v>
      </c>
      <c r="H33" s="78">
        <v>15</v>
      </c>
      <c r="I33" s="78">
        <v>14</v>
      </c>
      <c r="J33" s="78">
        <v>13</v>
      </c>
      <c r="K33" s="78">
        <v>12</v>
      </c>
    </row>
    <row r="34" spans="1:11">
      <c r="A34" s="241" t="s">
        <v>358</v>
      </c>
      <c r="B34" s="78">
        <v>22</v>
      </c>
      <c r="C34" s="78">
        <v>21</v>
      </c>
      <c r="D34" s="78">
        <v>20</v>
      </c>
      <c r="E34" s="78">
        <v>19</v>
      </c>
      <c r="F34" s="78">
        <v>18</v>
      </c>
      <c r="G34" s="78">
        <v>17</v>
      </c>
      <c r="H34" s="78">
        <v>16</v>
      </c>
      <c r="I34" s="78">
        <v>15</v>
      </c>
      <c r="J34" s="78">
        <v>14</v>
      </c>
      <c r="K34" s="78">
        <v>13</v>
      </c>
    </row>
    <row r="35" spans="1:11">
      <c r="A35" s="241" t="s">
        <v>359</v>
      </c>
      <c r="B35" s="78">
        <v>23</v>
      </c>
      <c r="C35" s="78">
        <v>22</v>
      </c>
      <c r="D35" s="78">
        <v>21</v>
      </c>
      <c r="E35" s="78">
        <v>20</v>
      </c>
      <c r="F35" s="78">
        <v>19</v>
      </c>
      <c r="G35" s="78">
        <v>18</v>
      </c>
      <c r="H35" s="78">
        <v>17</v>
      </c>
      <c r="I35" s="78">
        <v>16</v>
      </c>
      <c r="J35" s="78">
        <v>15</v>
      </c>
      <c r="K35" s="78">
        <v>14</v>
      </c>
    </row>
    <row r="37" spans="1:11" ht="24">
      <c r="A37" s="131" t="s">
        <v>281</v>
      </c>
      <c r="B37" s="78">
        <v>20</v>
      </c>
      <c r="C37" s="78">
        <v>19</v>
      </c>
      <c r="D37" s="78">
        <v>18</v>
      </c>
      <c r="E37" s="78">
        <v>17</v>
      </c>
      <c r="F37" s="78">
        <v>16</v>
      </c>
      <c r="G37" s="78">
        <v>15</v>
      </c>
      <c r="H37" s="78">
        <v>14</v>
      </c>
      <c r="I37" s="78">
        <v>13</v>
      </c>
      <c r="J37" s="78">
        <v>12</v>
      </c>
      <c r="K37" s="78">
        <v>11</v>
      </c>
    </row>
    <row r="39" spans="1:11">
      <c r="A39" s="135" t="s">
        <v>292</v>
      </c>
      <c r="B39" s="136"/>
      <c r="C39" s="136"/>
    </row>
    <row r="40" spans="1:11">
      <c r="A40" s="90" t="s">
        <v>293</v>
      </c>
    </row>
    <row r="41" spans="1:11" s="82" customFormat="1" ht="24">
      <c r="A41" s="135" t="s">
        <v>197</v>
      </c>
      <c r="B41" s="137" t="s">
        <v>189</v>
      </c>
      <c r="C41" s="137" t="s">
        <v>5</v>
      </c>
      <c r="D41" s="137" t="s">
        <v>6</v>
      </c>
      <c r="E41" s="137" t="s">
        <v>69</v>
      </c>
      <c r="F41" s="137" t="s">
        <v>70</v>
      </c>
      <c r="G41" s="137" t="s">
        <v>71</v>
      </c>
      <c r="H41" s="137" t="s">
        <v>72</v>
      </c>
      <c r="I41" s="137" t="s">
        <v>73</v>
      </c>
      <c r="J41" s="137" t="s">
        <v>74</v>
      </c>
      <c r="K41" s="137" t="s">
        <v>75</v>
      </c>
    </row>
    <row r="42" spans="1:11">
      <c r="A42" s="60" t="s">
        <v>203</v>
      </c>
      <c r="B42" s="78">
        <f t="shared" ref="B42:K42" si="0">B28*2</f>
        <v>32</v>
      </c>
      <c r="C42" s="78">
        <f t="shared" si="0"/>
        <v>30</v>
      </c>
      <c r="D42" s="78">
        <f t="shared" si="0"/>
        <v>28</v>
      </c>
      <c r="E42" s="78">
        <f t="shared" si="0"/>
        <v>26</v>
      </c>
      <c r="F42" s="78">
        <f t="shared" si="0"/>
        <v>24</v>
      </c>
      <c r="G42" s="78">
        <f t="shared" si="0"/>
        <v>22</v>
      </c>
      <c r="H42" s="78">
        <f t="shared" si="0"/>
        <v>20</v>
      </c>
      <c r="I42" s="78">
        <f t="shared" si="0"/>
        <v>18</v>
      </c>
      <c r="J42" s="78">
        <f t="shared" si="0"/>
        <v>16</v>
      </c>
      <c r="K42" s="78">
        <f t="shared" si="0"/>
        <v>14</v>
      </c>
    </row>
    <row r="43" spans="1:11">
      <c r="A43" s="60" t="s">
        <v>204</v>
      </c>
      <c r="B43" s="78">
        <f t="shared" ref="B43:K43" si="1">B29*2</f>
        <v>34</v>
      </c>
      <c r="C43" s="78">
        <f t="shared" si="1"/>
        <v>32</v>
      </c>
      <c r="D43" s="78">
        <f t="shared" si="1"/>
        <v>30</v>
      </c>
      <c r="E43" s="78">
        <f t="shared" si="1"/>
        <v>28</v>
      </c>
      <c r="F43" s="78">
        <f t="shared" si="1"/>
        <v>26</v>
      </c>
      <c r="G43" s="78">
        <f t="shared" si="1"/>
        <v>24</v>
      </c>
      <c r="H43" s="78">
        <f t="shared" si="1"/>
        <v>22</v>
      </c>
      <c r="I43" s="78">
        <f t="shared" si="1"/>
        <v>20</v>
      </c>
      <c r="J43" s="78">
        <f t="shared" si="1"/>
        <v>18</v>
      </c>
      <c r="K43" s="78">
        <f t="shared" si="1"/>
        <v>16</v>
      </c>
    </row>
    <row r="44" spans="1:11">
      <c r="A44" s="90" t="s">
        <v>289</v>
      </c>
      <c r="B44" s="78">
        <f t="shared" ref="B44:K44" si="2">B30*2</f>
        <v>36</v>
      </c>
      <c r="C44" s="78">
        <f t="shared" si="2"/>
        <v>34</v>
      </c>
      <c r="D44" s="78">
        <f t="shared" si="2"/>
        <v>32</v>
      </c>
      <c r="E44" s="78">
        <f t="shared" si="2"/>
        <v>30</v>
      </c>
      <c r="F44" s="78">
        <f t="shared" si="2"/>
        <v>28</v>
      </c>
      <c r="G44" s="78">
        <f t="shared" si="2"/>
        <v>26</v>
      </c>
      <c r="H44" s="78">
        <f t="shared" si="2"/>
        <v>24</v>
      </c>
      <c r="I44" s="78">
        <f t="shared" si="2"/>
        <v>22</v>
      </c>
      <c r="J44" s="78">
        <f t="shared" si="2"/>
        <v>20</v>
      </c>
      <c r="K44" s="78">
        <f t="shared" si="2"/>
        <v>18</v>
      </c>
    </row>
    <row r="45" spans="1:11">
      <c r="A45" s="90" t="s">
        <v>290</v>
      </c>
      <c r="B45" s="78">
        <f t="shared" ref="B45:K45" si="3">B31*2</f>
        <v>38</v>
      </c>
      <c r="C45" s="78">
        <f t="shared" si="3"/>
        <v>36</v>
      </c>
      <c r="D45" s="78">
        <f t="shared" si="3"/>
        <v>34</v>
      </c>
      <c r="E45" s="78">
        <f t="shared" si="3"/>
        <v>32</v>
      </c>
      <c r="F45" s="78">
        <f t="shared" si="3"/>
        <v>30</v>
      </c>
      <c r="G45" s="78">
        <f t="shared" si="3"/>
        <v>28</v>
      </c>
      <c r="H45" s="78">
        <f t="shared" si="3"/>
        <v>26</v>
      </c>
      <c r="I45" s="78">
        <f t="shared" si="3"/>
        <v>24</v>
      </c>
      <c r="J45" s="78">
        <f t="shared" si="3"/>
        <v>22</v>
      </c>
      <c r="K45" s="78">
        <f t="shared" si="3"/>
        <v>20</v>
      </c>
    </row>
    <row r="46" spans="1:11">
      <c r="A46" s="90" t="s">
        <v>291</v>
      </c>
      <c r="B46" s="78">
        <f t="shared" ref="B46:K46" si="4">B32*2</f>
        <v>40</v>
      </c>
      <c r="C46" s="78">
        <f t="shared" si="4"/>
        <v>38</v>
      </c>
      <c r="D46" s="78">
        <f t="shared" si="4"/>
        <v>36</v>
      </c>
      <c r="E46" s="78">
        <f t="shared" si="4"/>
        <v>34</v>
      </c>
      <c r="F46" s="78">
        <f t="shared" si="4"/>
        <v>32</v>
      </c>
      <c r="G46" s="78">
        <f t="shared" si="4"/>
        <v>30</v>
      </c>
      <c r="H46" s="78">
        <f t="shared" si="4"/>
        <v>28</v>
      </c>
      <c r="I46" s="78">
        <f t="shared" si="4"/>
        <v>26</v>
      </c>
      <c r="J46" s="78">
        <f t="shared" si="4"/>
        <v>24</v>
      </c>
      <c r="K46" s="78">
        <f t="shared" si="4"/>
        <v>22</v>
      </c>
    </row>
    <row r="47" spans="1:11">
      <c r="A47" s="241" t="s">
        <v>357</v>
      </c>
      <c r="B47" s="78">
        <f t="shared" ref="B47:K47" si="5">B33*2</f>
        <v>42</v>
      </c>
      <c r="C47" s="78">
        <f t="shared" si="5"/>
        <v>40</v>
      </c>
      <c r="D47" s="78">
        <f t="shared" si="5"/>
        <v>38</v>
      </c>
      <c r="E47" s="78">
        <f t="shared" si="5"/>
        <v>36</v>
      </c>
      <c r="F47" s="78">
        <f t="shared" si="5"/>
        <v>34</v>
      </c>
      <c r="G47" s="78">
        <f t="shared" si="5"/>
        <v>32</v>
      </c>
      <c r="H47" s="78">
        <f t="shared" si="5"/>
        <v>30</v>
      </c>
      <c r="I47" s="78">
        <f t="shared" si="5"/>
        <v>28</v>
      </c>
      <c r="J47" s="78">
        <f t="shared" si="5"/>
        <v>26</v>
      </c>
      <c r="K47" s="78">
        <f t="shared" si="5"/>
        <v>24</v>
      </c>
    </row>
    <row r="48" spans="1:11">
      <c r="A48" s="241" t="s">
        <v>358</v>
      </c>
      <c r="B48" s="78">
        <f t="shared" ref="B48:K48" si="6">B34*2</f>
        <v>44</v>
      </c>
      <c r="C48" s="78">
        <f t="shared" si="6"/>
        <v>42</v>
      </c>
      <c r="D48" s="78">
        <f t="shared" si="6"/>
        <v>40</v>
      </c>
      <c r="E48" s="78">
        <f t="shared" si="6"/>
        <v>38</v>
      </c>
      <c r="F48" s="78">
        <f t="shared" si="6"/>
        <v>36</v>
      </c>
      <c r="G48" s="78">
        <f t="shared" si="6"/>
        <v>34</v>
      </c>
      <c r="H48" s="78">
        <f t="shared" si="6"/>
        <v>32</v>
      </c>
      <c r="I48" s="78">
        <f t="shared" si="6"/>
        <v>30</v>
      </c>
      <c r="J48" s="78">
        <f t="shared" si="6"/>
        <v>28</v>
      </c>
      <c r="K48" s="78">
        <f t="shared" si="6"/>
        <v>26</v>
      </c>
    </row>
    <row r="49" spans="1:11">
      <c r="A49" s="241" t="s">
        <v>359</v>
      </c>
      <c r="B49" s="78">
        <f t="shared" ref="B49:K49" si="7">B35*2</f>
        <v>46</v>
      </c>
      <c r="C49" s="78">
        <f t="shared" si="7"/>
        <v>44</v>
      </c>
      <c r="D49" s="78">
        <f t="shared" si="7"/>
        <v>42</v>
      </c>
      <c r="E49" s="78">
        <f t="shared" si="7"/>
        <v>40</v>
      </c>
      <c r="F49" s="78">
        <f t="shared" si="7"/>
        <v>38</v>
      </c>
      <c r="G49" s="78">
        <f t="shared" si="7"/>
        <v>36</v>
      </c>
      <c r="H49" s="78">
        <f t="shared" si="7"/>
        <v>34</v>
      </c>
      <c r="I49" s="78">
        <f t="shared" si="7"/>
        <v>32</v>
      </c>
      <c r="J49" s="78">
        <f t="shared" si="7"/>
        <v>30</v>
      </c>
      <c r="K49" s="78">
        <f t="shared" si="7"/>
        <v>28</v>
      </c>
    </row>
    <row r="51" spans="1:11" ht="24">
      <c r="A51" s="138" t="s">
        <v>281</v>
      </c>
      <c r="B51" s="78">
        <v>20</v>
      </c>
      <c r="C51" s="78">
        <v>18</v>
      </c>
      <c r="D51" s="78">
        <v>16</v>
      </c>
      <c r="E51" s="78">
        <v>14</v>
      </c>
      <c r="F51" s="78">
        <v>12</v>
      </c>
      <c r="G51" s="78">
        <v>10</v>
      </c>
      <c r="H51" s="78">
        <v>8</v>
      </c>
      <c r="I51" s="78">
        <v>6</v>
      </c>
      <c r="J51" s="78">
        <v>4</v>
      </c>
      <c r="K51" s="78">
        <v>2</v>
      </c>
    </row>
    <row r="53" spans="1:11">
      <c r="A53" s="82" t="s">
        <v>207</v>
      </c>
      <c r="B53" s="79" t="s">
        <v>209</v>
      </c>
    </row>
    <row r="54" spans="1:11">
      <c r="A54" s="82" t="s">
        <v>208</v>
      </c>
      <c r="B54" s="79" t="s">
        <v>210</v>
      </c>
    </row>
    <row r="55" spans="1:11">
      <c r="A55" s="82" t="s">
        <v>211</v>
      </c>
      <c r="B55" s="81"/>
      <c r="C55" s="79" t="s">
        <v>214</v>
      </c>
    </row>
    <row r="56" spans="1:11">
      <c r="A56" s="60" t="s">
        <v>212</v>
      </c>
    </row>
    <row r="57" spans="1:11">
      <c r="A57" t="s">
        <v>213</v>
      </c>
    </row>
    <row r="58" spans="1:11">
      <c r="A58" s="82" t="s">
        <v>215</v>
      </c>
      <c r="D58" s="79" t="s">
        <v>216</v>
      </c>
    </row>
    <row r="59" spans="1:11">
      <c r="A59" t="s">
        <v>245</v>
      </c>
    </row>
    <row r="60" spans="1:11">
      <c r="A60" t="s">
        <v>260</v>
      </c>
    </row>
    <row r="61" spans="1:11">
      <c r="A61" s="82" t="s">
        <v>217</v>
      </c>
    </row>
    <row r="62" spans="1:11">
      <c r="A62" s="86" t="s">
        <v>246</v>
      </c>
    </row>
    <row r="63" spans="1:11">
      <c r="A63" t="s">
        <v>247</v>
      </c>
    </row>
    <row r="64" spans="1:11">
      <c r="A64" t="s">
        <v>248</v>
      </c>
    </row>
    <row r="65" spans="1:1">
      <c r="A65" t="s">
        <v>249</v>
      </c>
    </row>
    <row r="66" spans="1:1">
      <c r="A66" t="s">
        <v>250</v>
      </c>
    </row>
    <row r="67" spans="1:1">
      <c r="A67" t="s">
        <v>252</v>
      </c>
    </row>
    <row r="68" spans="1:1">
      <c r="A68" s="16" t="s">
        <v>251</v>
      </c>
    </row>
    <row r="69" spans="1:1">
      <c r="A69" s="16" t="s">
        <v>253</v>
      </c>
    </row>
    <row r="70" spans="1:1">
      <c r="A70" s="85" t="s">
        <v>254</v>
      </c>
    </row>
    <row r="71" spans="1:1">
      <c r="A71" s="86" t="s">
        <v>255</v>
      </c>
    </row>
    <row r="72" spans="1:1">
      <c r="A72" s="87" t="s">
        <v>256</v>
      </c>
    </row>
    <row r="73" spans="1:1">
      <c r="A73" t="s">
        <v>257</v>
      </c>
    </row>
    <row r="74" spans="1:1">
      <c r="A74" t="s">
        <v>258</v>
      </c>
    </row>
    <row r="76" spans="1:1">
      <c r="A76" t="s">
        <v>259</v>
      </c>
    </row>
  </sheetData>
  <pageMargins left="0.25" right="0.25" top="0.75" bottom="0.5" header="0.3" footer="0.3"/>
  <pageSetup fitToHeight="2" orientation="portrait" horizontalDpi="4294967293" verticalDpi="4294967293"/>
  <rowBreaks count="1" manualBreakCount="1">
    <brk id="19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Exhibitor Log In Sheet</vt:lpstr>
      <vt:lpstr>Entries Listing</vt:lpstr>
      <vt:lpstr>Secretary Book</vt:lpstr>
      <vt:lpstr>Bench Reports</vt:lpstr>
      <vt:lpstr>Judges Show Report</vt:lpstr>
      <vt:lpstr>Judges Grand Champion Report</vt:lpstr>
      <vt:lpstr>Novice Class Section</vt:lpstr>
      <vt:lpstr>Advanced Class Section</vt:lpstr>
      <vt:lpstr>Points Regional &amp; Specialty</vt:lpstr>
      <vt:lpstr>Awarding Points</vt:lpstr>
      <vt:lpstr>Class 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O'Neil</dc:creator>
  <cp:lastModifiedBy>Ellen O'Neil</cp:lastModifiedBy>
  <cp:lastPrinted>2014-04-11T01:52:50Z</cp:lastPrinted>
  <dcterms:created xsi:type="dcterms:W3CDTF">2009-06-25T00:57:05Z</dcterms:created>
  <dcterms:modified xsi:type="dcterms:W3CDTF">2015-01-19T01:08:14Z</dcterms:modified>
</cp:coreProperties>
</file>